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N99"/>
  <c r="AI99"/>
  <c r="AJ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7" l="1"/>
  <c r="AO99" i="28"/>
  <c r="AP99" i="26"/>
  <c r="AO99" i="27"/>
  <c r="AL99" i="28"/>
  <c r="AK99" i="29"/>
  <c r="AP99" i="30"/>
  <c r="AO99"/>
  <c r="AO99" i="26"/>
  <c r="AO99" i="24"/>
  <c r="BM99" i="14"/>
  <c r="AB61" i="63"/>
  <c r="AB61" i="61"/>
  <c r="AB57" i="63"/>
  <c r="AB53"/>
  <c r="AB53" i="61"/>
  <c r="AB45" i="63"/>
  <c r="AB41"/>
  <c r="AB33"/>
  <c r="AB29"/>
  <c r="AB29" i="61"/>
  <c r="AB25" i="63"/>
  <c r="AB25" i="61"/>
  <c r="AR99" i="27"/>
  <c r="BH101" i="38"/>
  <c r="BD101"/>
  <c r="AZ101"/>
  <c r="AV101"/>
  <c r="AR101"/>
  <c r="AB3" i="61"/>
  <c r="AB96" i="62"/>
  <c r="AB92"/>
  <c r="AB88"/>
  <c r="AB84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97" i="63"/>
  <c r="AB93"/>
  <c r="AB65"/>
  <c r="AB49"/>
  <c r="AB37"/>
  <c r="AB56" i="62"/>
  <c r="AB52"/>
  <c r="AB48"/>
  <c r="AB40"/>
  <c r="AB93" i="61"/>
  <c r="AB89"/>
  <c r="AB69"/>
  <c r="AB98"/>
  <c r="AB54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L5" i="66" s="1"/>
  <c r="O5" s="1"/>
  <c r="D5" i="58" s="1"/>
  <c r="C6" i="39"/>
  <c r="C7"/>
  <c r="C8"/>
  <c r="L8" i="66" s="1"/>
  <c r="N8" s="1"/>
  <c r="E8" i="57" s="1"/>
  <c r="C9" i="39"/>
  <c r="L9" i="66" s="1"/>
  <c r="O9" s="1"/>
  <c r="D9" i="58" s="1"/>
  <c r="C10" i="39"/>
  <c r="C11"/>
  <c r="C12"/>
  <c r="L12" i="66" s="1"/>
  <c r="N12" s="1"/>
  <c r="E12" i="57" s="1"/>
  <c r="C13" i="39"/>
  <c r="L13" i="66" s="1"/>
  <c r="O13" s="1"/>
  <c r="D13" i="58" s="1"/>
  <c r="C14" i="39"/>
  <c r="C15"/>
  <c r="C16"/>
  <c r="L16" i="66" s="1"/>
  <c r="N16" s="1"/>
  <c r="E16" i="57" s="1"/>
  <c r="C17" i="39"/>
  <c r="L17" i="66" s="1"/>
  <c r="O17" s="1"/>
  <c r="D17" i="58" s="1"/>
  <c r="C18" i="39"/>
  <c r="C19"/>
  <c r="C20"/>
  <c r="L20" i="66" s="1"/>
  <c r="N20" s="1"/>
  <c r="E20" i="57" s="1"/>
  <c r="C21" i="39"/>
  <c r="L21" i="66" s="1"/>
  <c r="O21" s="1"/>
  <c r="D21" i="58" s="1"/>
  <c r="C22" i="39"/>
  <c r="C23"/>
  <c r="C24"/>
  <c r="L24" i="66" s="1"/>
  <c r="N24" s="1"/>
  <c r="E24" i="57" s="1"/>
  <c r="C25" i="39"/>
  <c r="L25" i="66" s="1"/>
  <c r="O25" s="1"/>
  <c r="D25" i="58" s="1"/>
  <c r="C26" i="39"/>
  <c r="C27"/>
  <c r="C28"/>
  <c r="L28" i="66" s="1"/>
  <c r="N28" s="1"/>
  <c r="E28" i="57" s="1"/>
  <c r="C29" i="39"/>
  <c r="L29" i="66" s="1"/>
  <c r="O29" s="1"/>
  <c r="D29" i="58" s="1"/>
  <c r="C30" i="39"/>
  <c r="C31"/>
  <c r="C32"/>
  <c r="L32" i="66" s="1"/>
  <c r="N32" s="1"/>
  <c r="E32" i="57" s="1"/>
  <c r="C33" i="39"/>
  <c r="L33" i="66" s="1"/>
  <c r="O33" s="1"/>
  <c r="D33" i="58" s="1"/>
  <c r="C34" i="39"/>
  <c r="C35"/>
  <c r="C36"/>
  <c r="L36" i="66" s="1"/>
  <c r="N36" s="1"/>
  <c r="E36" i="57" s="1"/>
  <c r="C37" i="39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L48" i="66" s="1"/>
  <c r="N48" s="1"/>
  <c r="E48" i="57" s="1"/>
  <c r="C49" i="39"/>
  <c r="L49" i="66" s="1"/>
  <c r="O49" s="1"/>
  <c r="D49" i="58" s="1"/>
  <c r="C50" i="39"/>
  <c r="C51"/>
  <c r="C52"/>
  <c r="L52" i="66" s="1"/>
  <c r="N52" s="1"/>
  <c r="E52" i="57" s="1"/>
  <c r="C53" i="39"/>
  <c r="L53" i="66" s="1"/>
  <c r="O53" s="1"/>
  <c r="D53" i="58" s="1"/>
  <c r="C54" i="39"/>
  <c r="C55"/>
  <c r="C56"/>
  <c r="L56" i="66" s="1"/>
  <c r="N56" s="1"/>
  <c r="E56" i="57" s="1"/>
  <c r="C57" i="39"/>
  <c r="L57" i="66" s="1"/>
  <c r="O57" s="1"/>
  <c r="D57" i="58" s="1"/>
  <c r="C58" i="39"/>
  <c r="C59"/>
  <c r="C60"/>
  <c r="L60" i="66" s="1"/>
  <c r="N60" s="1"/>
  <c r="E60" i="57" s="1"/>
  <c r="C61" i="39"/>
  <c r="L61" i="66" s="1"/>
  <c r="O61" s="1"/>
  <c r="D61" i="58" s="1"/>
  <c r="C62" i="39"/>
  <c r="C63"/>
  <c r="C64"/>
  <c r="L64" i="66" s="1"/>
  <c r="N64" s="1"/>
  <c r="E64" i="57" s="1"/>
  <c r="C65" i="39"/>
  <c r="L65" i="66" s="1"/>
  <c r="O65" s="1"/>
  <c r="D65" i="58" s="1"/>
  <c r="C66" i="39"/>
  <c r="C67"/>
  <c r="C68"/>
  <c r="L68" i="66" s="1"/>
  <c r="N68" s="1"/>
  <c r="E68" i="57" s="1"/>
  <c r="C69" i="39"/>
  <c r="L69" i="66" s="1"/>
  <c r="O69" s="1"/>
  <c r="D69" i="58" s="1"/>
  <c r="C70" i="39"/>
  <c r="C71"/>
  <c r="C72"/>
  <c r="L72" i="66" s="1"/>
  <c r="N72" s="1"/>
  <c r="E72" i="57" s="1"/>
  <c r="C73" i="39"/>
  <c r="L73" i="66" s="1"/>
  <c r="O73" s="1"/>
  <c r="D73" i="58" s="1"/>
  <c r="C74" i="39"/>
  <c r="C75"/>
  <c r="C76"/>
  <c r="L76" i="66" s="1"/>
  <c r="N76" s="1"/>
  <c r="E76" i="57" s="1"/>
  <c r="C77" i="39"/>
  <c r="L77" i="66" s="1"/>
  <c r="O77" s="1"/>
  <c r="D77" i="58" s="1"/>
  <c r="C78" i="39"/>
  <c r="C79"/>
  <c r="C80"/>
  <c r="L80" i="66" s="1"/>
  <c r="N80" s="1"/>
  <c r="E80" i="57" s="1"/>
  <c r="C81" i="39"/>
  <c r="L81" i="66" s="1"/>
  <c r="O81" s="1"/>
  <c r="D81" i="58" s="1"/>
  <c r="C82" i="39"/>
  <c r="C83"/>
  <c r="C84"/>
  <c r="L84" i="66" s="1"/>
  <c r="N84" s="1"/>
  <c r="E84" i="57" s="1"/>
  <c r="C85" i="39"/>
  <c r="L85" i="66" s="1"/>
  <c r="O85" s="1"/>
  <c r="D85" i="58" s="1"/>
  <c r="C86" i="39"/>
  <c r="C87"/>
  <c r="C88"/>
  <c r="L88" i="66" s="1"/>
  <c r="N88" s="1"/>
  <c r="E88" i="57" s="1"/>
  <c r="C89" i="39"/>
  <c r="L89" i="66" s="1"/>
  <c r="O89" s="1"/>
  <c r="D89" i="58" s="1"/>
  <c r="C90" i="39"/>
  <c r="C91"/>
  <c r="C92"/>
  <c r="L92" i="66" s="1"/>
  <c r="N92" s="1"/>
  <c r="E92" i="57" s="1"/>
  <c r="C93" i="39"/>
  <c r="L93" i="66" s="1"/>
  <c r="O93" s="1"/>
  <c r="D93" i="58" s="1"/>
  <c r="C94" i="39"/>
  <c r="C95"/>
  <c r="C96"/>
  <c r="L96" i="66" s="1"/>
  <c r="N96" s="1"/>
  <c r="E96" i="57" s="1"/>
  <c r="C97" i="39"/>
  <c r="L97" i="66" s="1"/>
  <c r="O97" s="1"/>
  <c r="D97" i="58" s="1"/>
  <c r="C98" i="39"/>
  <c r="C3"/>
  <c r="L3" i="66" s="1"/>
  <c r="N3" s="1"/>
  <c r="E3" i="57" s="1"/>
  <c r="J99" i="66"/>
  <c r="I99"/>
  <c r="H99"/>
  <c r="G99"/>
  <c r="E99"/>
  <c r="D99"/>
  <c r="C99"/>
  <c r="B99"/>
  <c r="L98"/>
  <c r="P98" s="1"/>
  <c r="E98" i="58" s="1"/>
  <c r="K98" i="66"/>
  <c r="F98"/>
  <c r="K97"/>
  <c r="F97"/>
  <c r="K96"/>
  <c r="F96"/>
  <c r="L95"/>
  <c r="M95" s="1"/>
  <c r="D95" i="57" s="1"/>
  <c r="K95" i="66"/>
  <c r="F95"/>
  <c r="L94"/>
  <c r="P94" s="1"/>
  <c r="E94" i="58" s="1"/>
  <c r="K94" i="66"/>
  <c r="F94"/>
  <c r="K93"/>
  <c r="F93"/>
  <c r="K92"/>
  <c r="F92"/>
  <c r="L91"/>
  <c r="M91" s="1"/>
  <c r="D91" i="57" s="1"/>
  <c r="K91" i="66"/>
  <c r="F91"/>
  <c r="L90"/>
  <c r="P90" s="1"/>
  <c r="E90" i="58" s="1"/>
  <c r="K90" i="66"/>
  <c r="F90"/>
  <c r="K89"/>
  <c r="F89"/>
  <c r="K88"/>
  <c r="F88"/>
  <c r="L87"/>
  <c r="M87" s="1"/>
  <c r="D87" i="57" s="1"/>
  <c r="K87" i="66"/>
  <c r="F87"/>
  <c r="L86"/>
  <c r="P86" s="1"/>
  <c r="E86" i="58" s="1"/>
  <c r="K86" i="66"/>
  <c r="F86"/>
  <c r="K85"/>
  <c r="F85"/>
  <c r="K84"/>
  <c r="F84"/>
  <c r="L83"/>
  <c r="M83" s="1"/>
  <c r="D83" i="57" s="1"/>
  <c r="K83" i="66"/>
  <c r="F83"/>
  <c r="L82"/>
  <c r="P82" s="1"/>
  <c r="E82" i="58" s="1"/>
  <c r="K82" i="66"/>
  <c r="F82"/>
  <c r="K81"/>
  <c r="F81"/>
  <c r="K80"/>
  <c r="F80"/>
  <c r="L79"/>
  <c r="M79" s="1"/>
  <c r="D79" i="57" s="1"/>
  <c r="K79" i="66"/>
  <c r="F79"/>
  <c r="L78"/>
  <c r="P78" s="1"/>
  <c r="E78" i="58" s="1"/>
  <c r="K78" i="66"/>
  <c r="F78"/>
  <c r="K77"/>
  <c r="F77"/>
  <c r="K76"/>
  <c r="F76"/>
  <c r="L75"/>
  <c r="M75" s="1"/>
  <c r="D75" i="57" s="1"/>
  <c r="K75" i="66"/>
  <c r="F75"/>
  <c r="L74"/>
  <c r="P74" s="1"/>
  <c r="E74" i="58" s="1"/>
  <c r="K74" i="66"/>
  <c r="F74"/>
  <c r="K73"/>
  <c r="F73"/>
  <c r="K72"/>
  <c r="F72"/>
  <c r="L71"/>
  <c r="M71" s="1"/>
  <c r="D71" i="57" s="1"/>
  <c r="K71" i="66"/>
  <c r="F71"/>
  <c r="L70"/>
  <c r="P70" s="1"/>
  <c r="E70" i="58" s="1"/>
  <c r="K70" i="66"/>
  <c r="F70"/>
  <c r="K69"/>
  <c r="F69"/>
  <c r="K68"/>
  <c r="F68"/>
  <c r="L67"/>
  <c r="M67" s="1"/>
  <c r="D67" i="57" s="1"/>
  <c r="K67" i="66"/>
  <c r="F67"/>
  <c r="L66"/>
  <c r="P66" s="1"/>
  <c r="E66" i="58" s="1"/>
  <c r="K66" i="66"/>
  <c r="F66"/>
  <c r="K65"/>
  <c r="F65"/>
  <c r="K64"/>
  <c r="F64"/>
  <c r="L63"/>
  <c r="M63" s="1"/>
  <c r="D63" i="57" s="1"/>
  <c r="K63" i="66"/>
  <c r="F63"/>
  <c r="L62"/>
  <c r="P62" s="1"/>
  <c r="E62" i="58" s="1"/>
  <c r="K62" i="66"/>
  <c r="F62"/>
  <c r="K61"/>
  <c r="F61"/>
  <c r="K60"/>
  <c r="F60"/>
  <c r="L59"/>
  <c r="M59" s="1"/>
  <c r="D59" i="57" s="1"/>
  <c r="K59" i="66"/>
  <c r="F59"/>
  <c r="L58"/>
  <c r="P58" s="1"/>
  <c r="E58" i="58" s="1"/>
  <c r="K58" i="66"/>
  <c r="F58"/>
  <c r="K57"/>
  <c r="F57"/>
  <c r="K56"/>
  <c r="F56"/>
  <c r="L55"/>
  <c r="M55" s="1"/>
  <c r="D55" i="57" s="1"/>
  <c r="K55" i="66"/>
  <c r="F55"/>
  <c r="L54"/>
  <c r="P54" s="1"/>
  <c r="E54" i="58" s="1"/>
  <c r="K54" i="66"/>
  <c r="F54"/>
  <c r="K53"/>
  <c r="F53"/>
  <c r="K52"/>
  <c r="F52"/>
  <c r="L51"/>
  <c r="M51" s="1"/>
  <c r="D51" i="57" s="1"/>
  <c r="K51" i="66"/>
  <c r="F51"/>
  <c r="L50"/>
  <c r="P50" s="1"/>
  <c r="E50" i="58" s="1"/>
  <c r="K50" i="66"/>
  <c r="F50"/>
  <c r="K49"/>
  <c r="F49"/>
  <c r="K48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K33"/>
  <c r="F33"/>
  <c r="K32"/>
  <c r="F32"/>
  <c r="L31"/>
  <c r="M31" s="1"/>
  <c r="D31" i="57" s="1"/>
  <c r="K31" i="66"/>
  <c r="F31"/>
  <c r="L30"/>
  <c r="P30" s="1"/>
  <c r="E30" i="58" s="1"/>
  <c r="K30" i="66"/>
  <c r="F30"/>
  <c r="K29"/>
  <c r="F29"/>
  <c r="K28"/>
  <c r="F28"/>
  <c r="L27"/>
  <c r="M27" s="1"/>
  <c r="D27" i="57" s="1"/>
  <c r="K27" i="66"/>
  <c r="F27"/>
  <c r="L26"/>
  <c r="P26" s="1"/>
  <c r="E26" i="58" s="1"/>
  <c r="K26" i="66"/>
  <c r="F26"/>
  <c r="K25"/>
  <c r="F25"/>
  <c r="K24"/>
  <c r="F24"/>
  <c r="L23"/>
  <c r="M23" s="1"/>
  <c r="D23" i="57" s="1"/>
  <c r="K23" i="66"/>
  <c r="F23"/>
  <c r="L22"/>
  <c r="P22" s="1"/>
  <c r="E22" i="58" s="1"/>
  <c r="K22" i="66"/>
  <c r="F22"/>
  <c r="K21"/>
  <c r="F21"/>
  <c r="K20"/>
  <c r="F20"/>
  <c r="L19"/>
  <c r="M19" s="1"/>
  <c r="D19" i="57" s="1"/>
  <c r="K19" i="66"/>
  <c r="F19"/>
  <c r="L18"/>
  <c r="P18" s="1"/>
  <c r="E18" i="58" s="1"/>
  <c r="K18" i="66"/>
  <c r="F18"/>
  <c r="K17"/>
  <c r="F17"/>
  <c r="K16"/>
  <c r="F16"/>
  <c r="L15"/>
  <c r="M15" s="1"/>
  <c r="D15" i="57" s="1"/>
  <c r="K15" i="66"/>
  <c r="F15"/>
  <c r="L14"/>
  <c r="P14" s="1"/>
  <c r="E14" i="58" s="1"/>
  <c r="K14" i="66"/>
  <c r="F14"/>
  <c r="K13"/>
  <c r="F13"/>
  <c r="K12"/>
  <c r="F12"/>
  <c r="L11"/>
  <c r="M11" s="1"/>
  <c r="D11" i="57" s="1"/>
  <c r="K11" i="66"/>
  <c r="F11"/>
  <c r="L10"/>
  <c r="P10" s="1"/>
  <c r="E10" i="58" s="1"/>
  <c r="K10" i="66"/>
  <c r="F10"/>
  <c r="K9"/>
  <c r="F9"/>
  <c r="K8"/>
  <c r="F8"/>
  <c r="L7"/>
  <c r="M7" s="1"/>
  <c r="D7" i="57" s="1"/>
  <c r="K7" i="66"/>
  <c r="F7"/>
  <c r="L6"/>
  <c r="P6" s="1"/>
  <c r="E6" i="58" s="1"/>
  <c r="K6" i="66"/>
  <c r="F6"/>
  <c r="K5"/>
  <c r="F5"/>
  <c r="K4"/>
  <c r="F4"/>
  <c r="K3"/>
  <c r="F3"/>
  <c r="A1"/>
  <c r="A1" i="65"/>
  <c r="L4"/>
  <c r="N4" s="1"/>
  <c r="E4" i="55" s="1"/>
  <c r="L6" i="65"/>
  <c r="P6" s="1"/>
  <c r="E6" i="56" s="1"/>
  <c r="L7" i="65"/>
  <c r="P7" s="1"/>
  <c r="E7" i="56" s="1"/>
  <c r="L8" i="65"/>
  <c r="N8" s="1"/>
  <c r="E8" i="55" s="1"/>
  <c r="L10" i="65"/>
  <c r="P10" s="1"/>
  <c r="E10" i="56" s="1"/>
  <c r="L11" i="65"/>
  <c r="P11" s="1"/>
  <c r="E11" i="56" s="1"/>
  <c r="L12" i="65"/>
  <c r="N12" s="1"/>
  <c r="E12" i="55" s="1"/>
  <c r="L14" i="65"/>
  <c r="P14" s="1"/>
  <c r="E14" i="56" s="1"/>
  <c r="L15" i="65"/>
  <c r="P15" s="1"/>
  <c r="E15" i="56" s="1"/>
  <c r="L16" i="65"/>
  <c r="N16" s="1"/>
  <c r="E16" i="55" s="1"/>
  <c r="L18" i="65"/>
  <c r="P18" s="1"/>
  <c r="E18" i="56" s="1"/>
  <c r="L19" i="65"/>
  <c r="P19" s="1"/>
  <c r="E19" i="56" s="1"/>
  <c r="L20" i="65"/>
  <c r="N20" s="1"/>
  <c r="E20" i="55" s="1"/>
  <c r="L22" i="65"/>
  <c r="P22" s="1"/>
  <c r="E22" i="56" s="1"/>
  <c r="L23" i="65"/>
  <c r="P23" s="1"/>
  <c r="E23" i="56" s="1"/>
  <c r="L24" i="65"/>
  <c r="P24" s="1"/>
  <c r="E24" i="56" s="1"/>
  <c r="L26" i="65"/>
  <c r="P26" s="1"/>
  <c r="E26" i="56" s="1"/>
  <c r="L27" i="65"/>
  <c r="P27" s="1"/>
  <c r="E27" i="56" s="1"/>
  <c r="L28" i="65"/>
  <c r="P28" s="1"/>
  <c r="E28" i="56" s="1"/>
  <c r="L30" i="65"/>
  <c r="P30" s="1"/>
  <c r="E30" i="56" s="1"/>
  <c r="L31" i="65"/>
  <c r="P31" s="1"/>
  <c r="E31" i="56" s="1"/>
  <c r="L32" i="65"/>
  <c r="P32" s="1"/>
  <c r="E32" i="56" s="1"/>
  <c r="L34" i="65"/>
  <c r="P34" s="1"/>
  <c r="E34" i="56" s="1"/>
  <c r="L35" i="65"/>
  <c r="P35" s="1"/>
  <c r="E35" i="56" s="1"/>
  <c r="L36" i="65"/>
  <c r="P36" s="1"/>
  <c r="E36" i="56" s="1"/>
  <c r="L38" i="65"/>
  <c r="P38" s="1"/>
  <c r="E38" i="56" s="1"/>
  <c r="L39" i="65"/>
  <c r="P39" s="1"/>
  <c r="E39" i="56" s="1"/>
  <c r="L40" i="65"/>
  <c r="P40" s="1"/>
  <c r="E40" i="56" s="1"/>
  <c r="L42" i="65"/>
  <c r="P42" s="1"/>
  <c r="E42" i="56" s="1"/>
  <c r="L43" i="65"/>
  <c r="P43" s="1"/>
  <c r="E43" i="56" s="1"/>
  <c r="L44" i="65"/>
  <c r="P44" s="1"/>
  <c r="E44" i="56" s="1"/>
  <c r="L46" i="65"/>
  <c r="P46" s="1"/>
  <c r="E46" i="56" s="1"/>
  <c r="L47" i="65"/>
  <c r="P47" s="1"/>
  <c r="E47" i="56" s="1"/>
  <c r="L48" i="65"/>
  <c r="P48" s="1"/>
  <c r="E48" i="56" s="1"/>
  <c r="L50" i="65"/>
  <c r="P50" s="1"/>
  <c r="E50" i="56" s="1"/>
  <c r="L51" i="65"/>
  <c r="P51" s="1"/>
  <c r="E51" i="56" s="1"/>
  <c r="L52" i="65"/>
  <c r="P52" s="1"/>
  <c r="E52" i="56" s="1"/>
  <c r="L54" i="65"/>
  <c r="P54" s="1"/>
  <c r="E54" i="56" s="1"/>
  <c r="L55" i="65"/>
  <c r="P55" s="1"/>
  <c r="E55" i="56" s="1"/>
  <c r="L56" i="65"/>
  <c r="P56" s="1"/>
  <c r="E56" i="56" s="1"/>
  <c r="L58" i="65"/>
  <c r="P58" s="1"/>
  <c r="E58" i="56" s="1"/>
  <c r="L59" i="65"/>
  <c r="P59" s="1"/>
  <c r="E59" i="56" s="1"/>
  <c r="L60" i="65"/>
  <c r="P60" s="1"/>
  <c r="E60" i="56" s="1"/>
  <c r="L62" i="65"/>
  <c r="P62" s="1"/>
  <c r="E62" i="56" s="1"/>
  <c r="L63" i="65"/>
  <c r="P63" s="1"/>
  <c r="E63" i="56" s="1"/>
  <c r="L64" i="65"/>
  <c r="P64" s="1"/>
  <c r="E64" i="56" s="1"/>
  <c r="L66" i="65"/>
  <c r="P66" s="1"/>
  <c r="E66" i="56" s="1"/>
  <c r="L67" i="65"/>
  <c r="P67" s="1"/>
  <c r="E67" i="56" s="1"/>
  <c r="L68" i="65"/>
  <c r="P68" s="1"/>
  <c r="E68" i="56" s="1"/>
  <c r="L70" i="65"/>
  <c r="P70" s="1"/>
  <c r="E70" i="56" s="1"/>
  <c r="L71" i="65"/>
  <c r="P71" s="1"/>
  <c r="E71" i="56" s="1"/>
  <c r="L72" i="65"/>
  <c r="P72" s="1"/>
  <c r="E72" i="56" s="1"/>
  <c r="L74" i="65"/>
  <c r="P74" s="1"/>
  <c r="E74" i="56" s="1"/>
  <c r="L75" i="65"/>
  <c r="P75" s="1"/>
  <c r="E75" i="56" s="1"/>
  <c r="L76" i="65"/>
  <c r="P76" s="1"/>
  <c r="E76" i="56" s="1"/>
  <c r="L78" i="65"/>
  <c r="P78" s="1"/>
  <c r="E78" i="56" s="1"/>
  <c r="L79" i="65"/>
  <c r="P79" s="1"/>
  <c r="E79" i="56" s="1"/>
  <c r="L80" i="65"/>
  <c r="P80" s="1"/>
  <c r="E80" i="56" s="1"/>
  <c r="L82" i="65"/>
  <c r="P82" s="1"/>
  <c r="E82" i="56" s="1"/>
  <c r="L83" i="65"/>
  <c r="P83" s="1"/>
  <c r="E83" i="56" s="1"/>
  <c r="L84" i="65"/>
  <c r="P84" s="1"/>
  <c r="E84" i="56" s="1"/>
  <c r="L86" i="65"/>
  <c r="P86" s="1"/>
  <c r="E86" i="56" s="1"/>
  <c r="L87" i="65"/>
  <c r="P87" s="1"/>
  <c r="E87" i="56" s="1"/>
  <c r="L88" i="65"/>
  <c r="P88" s="1"/>
  <c r="E88" i="56" s="1"/>
  <c r="L90" i="65"/>
  <c r="P90" s="1"/>
  <c r="E90" i="56" s="1"/>
  <c r="L91" i="65"/>
  <c r="P91" s="1"/>
  <c r="E91" i="56" s="1"/>
  <c r="L92" i="65"/>
  <c r="P92" s="1"/>
  <c r="E92" i="56" s="1"/>
  <c r="L94" i="65"/>
  <c r="P94" s="1"/>
  <c r="E94" i="56" s="1"/>
  <c r="L95" i="65"/>
  <c r="P95" s="1"/>
  <c r="E95" i="56" s="1"/>
  <c r="L96" i="65"/>
  <c r="P96" s="1"/>
  <c r="E96" i="56" s="1"/>
  <c r="L98" i="65"/>
  <c r="P98" s="1"/>
  <c r="E98" i="56" s="1"/>
  <c r="L3" i="65"/>
  <c r="N3" s="1"/>
  <c r="E3" i="55" s="1"/>
  <c r="P4" i="14"/>
  <c r="P6"/>
  <c r="P7"/>
  <c r="P8"/>
  <c r="P10"/>
  <c r="P11"/>
  <c r="P12"/>
  <c r="P14"/>
  <c r="P15"/>
  <c r="P16"/>
  <c r="P18"/>
  <c r="P19"/>
  <c r="P20"/>
  <c r="P22"/>
  <c r="P23"/>
  <c r="P24"/>
  <c r="P26"/>
  <c r="P27"/>
  <c r="P28"/>
  <c r="P30"/>
  <c r="P31"/>
  <c r="P32"/>
  <c r="P34"/>
  <c r="P35"/>
  <c r="P36"/>
  <c r="P38"/>
  <c r="P39"/>
  <c r="P40"/>
  <c r="P42"/>
  <c r="P43"/>
  <c r="P44"/>
  <c r="P46"/>
  <c r="P47"/>
  <c r="P48"/>
  <c r="P50"/>
  <c r="P51"/>
  <c r="P52"/>
  <c r="P54"/>
  <c r="P55"/>
  <c r="P56"/>
  <c r="P58"/>
  <c r="P59"/>
  <c r="P60"/>
  <c r="P62"/>
  <c r="P63"/>
  <c r="P64"/>
  <c r="P66"/>
  <c r="P67"/>
  <c r="P68"/>
  <c r="P70"/>
  <c r="P71"/>
  <c r="P72"/>
  <c r="P74"/>
  <c r="P75"/>
  <c r="P76"/>
  <c r="P78"/>
  <c r="P79"/>
  <c r="P80"/>
  <c r="P82"/>
  <c r="P83"/>
  <c r="P84"/>
  <c r="P86"/>
  <c r="P87"/>
  <c r="P88"/>
  <c r="P90"/>
  <c r="P91"/>
  <c r="P92"/>
  <c r="P94"/>
  <c r="P95"/>
  <c r="P96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U46"/>
  <c r="F46"/>
  <c r="U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4" i="62" l="1"/>
  <c r="F57" i="55"/>
  <c r="P97" i="14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3"/>
  <c r="P9"/>
  <c r="P5"/>
  <c r="L97" i="65"/>
  <c r="P97" s="1"/>
  <c r="E97" i="56" s="1"/>
  <c r="L93" i="65"/>
  <c r="P93" s="1"/>
  <c r="E93" i="56" s="1"/>
  <c r="L89" i="65"/>
  <c r="P89" s="1"/>
  <c r="E89" i="56" s="1"/>
  <c r="L85" i="65"/>
  <c r="P85" s="1"/>
  <c r="E85" i="56" s="1"/>
  <c r="L81" i="65"/>
  <c r="P81" s="1"/>
  <c r="E81" i="56" s="1"/>
  <c r="L77" i="65"/>
  <c r="P77" s="1"/>
  <c r="E77" i="56" s="1"/>
  <c r="L73" i="65"/>
  <c r="P73" s="1"/>
  <c r="E73" i="56" s="1"/>
  <c r="L69" i="65"/>
  <c r="P69" s="1"/>
  <c r="E69" i="56" s="1"/>
  <c r="L65" i="65"/>
  <c r="P65" s="1"/>
  <c r="E65" i="56" s="1"/>
  <c r="L61" i="65"/>
  <c r="P61" s="1"/>
  <c r="E61" i="56" s="1"/>
  <c r="L57" i="65"/>
  <c r="P57" s="1"/>
  <c r="E57" i="56" s="1"/>
  <c r="L53" i="65"/>
  <c r="P53" s="1"/>
  <c r="E53" i="56" s="1"/>
  <c r="L49" i="65"/>
  <c r="P49" s="1"/>
  <c r="E49" i="56" s="1"/>
  <c r="L45" i="65"/>
  <c r="P45" s="1"/>
  <c r="E45" i="56" s="1"/>
  <c r="L41" i="65"/>
  <c r="P41" s="1"/>
  <c r="E41" i="56" s="1"/>
  <c r="L37" i="65"/>
  <c r="P37" s="1"/>
  <c r="E37" i="56" s="1"/>
  <c r="L33" i="65"/>
  <c r="P33" s="1"/>
  <c r="E33" i="56" s="1"/>
  <c r="L29" i="65"/>
  <c r="P29" s="1"/>
  <c r="E29" i="56" s="1"/>
  <c r="L25" i="65"/>
  <c r="P25" s="1"/>
  <c r="E25" i="56" s="1"/>
  <c r="L21" i="65"/>
  <c r="P21" s="1"/>
  <c r="E21" i="56" s="1"/>
  <c r="L17" i="65"/>
  <c r="P17" s="1"/>
  <c r="E17" i="56" s="1"/>
  <c r="L13" i="65"/>
  <c r="P13" s="1"/>
  <c r="E13" i="56" s="1"/>
  <c r="L9" i="65"/>
  <c r="P9" s="1"/>
  <c r="E9" i="56" s="1"/>
  <c r="L5" i="65"/>
  <c r="P5" s="1"/>
  <c r="E5" i="56" s="1"/>
  <c r="F73" i="61"/>
  <c r="N54" i="62"/>
  <c r="N62"/>
  <c r="N70"/>
  <c r="N78"/>
  <c r="N82"/>
  <c r="N86"/>
  <c r="N90"/>
  <c r="N94"/>
  <c r="N98"/>
  <c r="F93"/>
  <c r="F47"/>
  <c r="F45"/>
  <c r="F39"/>
  <c r="F93" i="56"/>
  <c r="B99"/>
  <c r="F73" i="55"/>
  <c r="F49"/>
  <c r="F27"/>
  <c r="F23"/>
  <c r="F19"/>
  <c r="F11"/>
  <c r="K99" i="66"/>
  <c r="F76" i="58"/>
  <c r="F61"/>
  <c r="F31"/>
  <c r="B99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O26" s="1"/>
  <c r="N30"/>
  <c r="N38"/>
  <c r="N42"/>
  <c r="O42" s="1"/>
  <c r="N46"/>
  <c r="N54"/>
  <c r="O54" s="1"/>
  <c r="N58"/>
  <c r="O58" s="1"/>
  <c r="N62"/>
  <c r="N66"/>
  <c r="N70"/>
  <c r="O70" s="1"/>
  <c r="N74"/>
  <c r="N78"/>
  <c r="N9"/>
  <c r="N13"/>
  <c r="N25"/>
  <c r="N29"/>
  <c r="O29" s="1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O74" s="1"/>
  <c r="N75"/>
  <c r="N78"/>
  <c r="O78" s="1"/>
  <c r="N79"/>
  <c r="N82"/>
  <c r="O82" s="1"/>
  <c r="N83"/>
  <c r="O83" s="1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G9" s="1"/>
  <c r="V9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O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48"/>
  <c r="O48"/>
  <c r="V56"/>
  <c r="V4"/>
  <c r="O4"/>
  <c r="V32"/>
  <c r="O32"/>
  <c r="V40"/>
  <c r="V47"/>
  <c r="V59"/>
  <c r="O16"/>
  <c r="V24"/>
  <c r="V31"/>
  <c r="V43"/>
  <c r="O87"/>
  <c r="V87"/>
  <c r="V98"/>
  <c r="O98"/>
  <c r="V10" i="56"/>
  <c r="V19"/>
  <c r="O19"/>
  <c r="V24"/>
  <c r="V26"/>
  <c r="V35"/>
  <c r="O35"/>
  <c r="V40"/>
  <c r="V42"/>
  <c r="V51"/>
  <c r="O51"/>
  <c r="V9" i="58"/>
  <c r="V17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V3" i="55"/>
  <c r="V62"/>
  <c r="V74"/>
  <c r="V82"/>
  <c r="V94"/>
  <c r="O94"/>
  <c r="V6" i="56"/>
  <c r="O6"/>
  <c r="V15"/>
  <c r="O15"/>
  <c r="V22"/>
  <c r="O22"/>
  <c r="V31"/>
  <c r="O31"/>
  <c r="V36"/>
  <c r="V38"/>
  <c r="V47"/>
  <c r="O47"/>
  <c r="V52"/>
  <c r="V54"/>
  <c r="V59"/>
  <c r="V62"/>
  <c r="O62"/>
  <c r="V67"/>
  <c r="V70"/>
  <c r="V75"/>
  <c r="V83"/>
  <c r="V86"/>
  <c r="V91"/>
  <c r="V94"/>
  <c r="V36" i="57"/>
  <c r="V5" i="58"/>
  <c r="V12" i="55"/>
  <c r="V28"/>
  <c r="V44"/>
  <c r="V60"/>
  <c r="V90"/>
  <c r="V95"/>
  <c r="V11" i="56"/>
  <c r="O11"/>
  <c r="V18"/>
  <c r="O18"/>
  <c r="V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V70" i="55"/>
  <c r="V78"/>
  <c r="V91"/>
  <c r="V7" i="56"/>
  <c r="O7"/>
  <c r="V14"/>
  <c r="V23"/>
  <c r="O23"/>
  <c r="V28"/>
  <c r="V30"/>
  <c r="O30"/>
  <c r="V39"/>
  <c r="O39"/>
  <c r="V44"/>
  <c r="V46"/>
  <c r="O46"/>
  <c r="V58"/>
  <c r="V63"/>
  <c r="V66"/>
  <c r="O66"/>
  <c r="V71"/>
  <c r="V74"/>
  <c r="O74"/>
  <c r="V79"/>
  <c r="V82"/>
  <c r="V87"/>
  <c r="V90"/>
  <c r="V95"/>
  <c r="V98"/>
  <c r="J99" i="55"/>
  <c r="G6"/>
  <c r="N24"/>
  <c r="O24" s="1"/>
  <c r="N40"/>
  <c r="O40" s="1"/>
  <c r="N56"/>
  <c r="O56" s="1"/>
  <c r="O63"/>
  <c r="O71"/>
  <c r="O96"/>
  <c r="O56" i="56"/>
  <c r="V25" i="58"/>
  <c r="V38"/>
  <c r="O41"/>
  <c r="V54"/>
  <c r="O57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V66"/>
  <c r="V82"/>
  <c r="V85"/>
  <c r="V98"/>
  <c r="V64" i="55"/>
  <c r="V68"/>
  <c r="V72"/>
  <c r="V76"/>
  <c r="V80"/>
  <c r="V84"/>
  <c r="V88"/>
  <c r="V92"/>
  <c r="V96"/>
  <c r="F3" i="56"/>
  <c r="F99" s="1"/>
  <c r="V5"/>
  <c r="V13"/>
  <c r="V21"/>
  <c r="V29"/>
  <c r="V37"/>
  <c r="V45"/>
  <c r="V53"/>
  <c r="V61"/>
  <c r="V69"/>
  <c r="V77"/>
  <c r="V81"/>
  <c r="V85"/>
  <c r="V89"/>
  <c r="V93"/>
  <c r="V97"/>
  <c r="N3" i="57"/>
  <c r="V30" i="58"/>
  <c r="V33"/>
  <c r="V49"/>
  <c r="V78"/>
  <c r="V81"/>
  <c r="N3" i="56"/>
  <c r="G88" i="57"/>
  <c r="N90"/>
  <c r="F91"/>
  <c r="K99" i="58"/>
  <c r="U99"/>
  <c r="F9"/>
  <c r="F17"/>
  <c r="V42"/>
  <c r="V45"/>
  <c r="V58"/>
  <c r="V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7" i="55" l="1"/>
  <c r="G9"/>
  <c r="V9" s="1"/>
  <c r="G65" i="56"/>
  <c r="V65" s="1"/>
  <c r="G49"/>
  <c r="G33"/>
  <c r="G17"/>
  <c r="V61" i="58"/>
  <c r="O59" i="55"/>
  <c r="O3"/>
  <c r="G11"/>
  <c r="V11" s="1"/>
  <c r="G73" i="56"/>
  <c r="G57"/>
  <c r="G41"/>
  <c r="V41" s="1"/>
  <c r="G25"/>
  <c r="V25" s="1"/>
  <c r="G9"/>
  <c r="O9" s="1"/>
  <c r="G77" i="57"/>
  <c r="V77" s="1"/>
  <c r="O95" i="55"/>
  <c r="F99" i="58"/>
  <c r="N13" i="65"/>
  <c r="E13" i="55" s="1"/>
  <c r="G13" s="1"/>
  <c r="O65" i="58"/>
  <c r="O74"/>
  <c r="O66"/>
  <c r="O42"/>
  <c r="O93"/>
  <c r="O77"/>
  <c r="O29"/>
  <c r="O9"/>
  <c r="O26"/>
  <c r="O13" i="57"/>
  <c r="O78" i="56"/>
  <c r="O38"/>
  <c r="O17" i="55"/>
  <c r="O48" i="57"/>
  <c r="O64"/>
  <c r="O11"/>
  <c r="O40"/>
  <c r="O59" i="56"/>
  <c r="G8"/>
  <c r="V8" s="1"/>
  <c r="G4"/>
  <c r="V4" s="1"/>
  <c r="V78"/>
  <c r="G86" i="55"/>
  <c r="G66"/>
  <c r="O62"/>
  <c r="O75"/>
  <c r="O39"/>
  <c r="D99"/>
  <c r="V27" i="56"/>
  <c r="G12"/>
  <c r="V12" s="1"/>
  <c r="O84"/>
  <c r="O67" i="55"/>
  <c r="V17"/>
  <c r="V97" i="58"/>
  <c r="G53" i="57"/>
  <c r="O53" s="1"/>
  <c r="G25"/>
  <c r="V25" s="1"/>
  <c r="O44"/>
  <c r="G91" i="58"/>
  <c r="G75"/>
  <c r="G59"/>
  <c r="V53"/>
  <c r="G43"/>
  <c r="G27"/>
  <c r="V21"/>
  <c r="E99"/>
  <c r="G11"/>
  <c r="V11" s="1"/>
  <c r="V37"/>
  <c r="V26"/>
  <c r="D99"/>
  <c r="G93" i="57"/>
  <c r="V93" s="1"/>
  <c r="G85"/>
  <c r="V85" s="1"/>
  <c r="G69"/>
  <c r="O69" s="1"/>
  <c r="G61"/>
  <c r="V61" s="1"/>
  <c r="G45"/>
  <c r="O45" s="1"/>
  <c r="G37"/>
  <c r="G29"/>
  <c r="V29" s="1"/>
  <c r="G21"/>
  <c r="V21" s="1"/>
  <c r="O4"/>
  <c r="O56"/>
  <c r="V40"/>
  <c r="O24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7" l="1"/>
  <c r="O7"/>
  <c r="E99"/>
  <c r="V9" i="56"/>
  <c r="O49"/>
  <c r="V49"/>
  <c r="O33"/>
  <c r="V33"/>
  <c r="O9" i="55"/>
  <c r="O25" i="57"/>
  <c r="O11" i="55"/>
  <c r="O25" i="56"/>
  <c r="O65"/>
  <c r="O17"/>
  <c r="V17"/>
  <c r="V73"/>
  <c r="O73"/>
  <c r="O57"/>
  <c r="V57"/>
  <c r="O41"/>
  <c r="O39" i="58"/>
  <c r="V53" i="57"/>
  <c r="V13" i="55"/>
  <c r="O13"/>
  <c r="O21" i="57"/>
  <c r="O12" i="56"/>
  <c r="O8"/>
  <c r="O4"/>
  <c r="V86" i="55"/>
  <c r="O86"/>
  <c r="O66"/>
  <c r="V66"/>
  <c r="O49"/>
  <c r="G99" i="56"/>
  <c r="V99" s="1"/>
  <c r="O16"/>
  <c r="O53" i="55"/>
  <c r="O48" i="58"/>
  <c r="O80"/>
  <c r="O85" i="57"/>
  <c r="V69"/>
  <c r="O61"/>
  <c r="V45"/>
  <c r="V91" i="58"/>
  <c r="O91"/>
  <c r="O88"/>
  <c r="O75"/>
  <c r="V75"/>
  <c r="O59"/>
  <c r="V59"/>
  <c r="O56"/>
  <c r="O43"/>
  <c r="V43"/>
  <c r="V27"/>
  <c r="O27"/>
  <c r="O11"/>
  <c r="O52"/>
  <c r="O51"/>
  <c r="O93" i="57"/>
  <c r="O37"/>
  <c r="V37"/>
  <c r="O29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CT91" s="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BY28" s="1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BX10" s="1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16" i="54" l="1"/>
  <c r="CA19"/>
  <c r="BY37"/>
  <c r="DA37"/>
  <c r="CZ46"/>
  <c r="CA51"/>
  <c r="CA59"/>
  <c r="DC59"/>
  <c r="BY85"/>
  <c r="DA85"/>
  <c r="BY8"/>
  <c r="BY12"/>
  <c r="DB19"/>
  <c r="BY32"/>
  <c r="DC34"/>
  <c r="BY40"/>
  <c r="CN47"/>
  <c r="CG51"/>
  <c r="CG75"/>
  <c r="CG79"/>
  <c r="CG95"/>
  <c r="CN95"/>
  <c r="CM7"/>
  <c r="DA7"/>
  <c r="CN10"/>
  <c r="CU10"/>
  <c r="CN22"/>
  <c r="CU22"/>
  <c r="CH37"/>
  <c r="CU46"/>
  <c r="CN50"/>
  <c r="CT51"/>
  <c r="CN58"/>
  <c r="CU58"/>
  <c r="CM79"/>
  <c r="CO93"/>
  <c r="CM95"/>
  <c r="CT95"/>
  <c r="DA95"/>
  <c r="CA16"/>
  <c r="CN17"/>
  <c r="CU17"/>
  <c r="BX19"/>
  <c r="BY46"/>
  <c r="CT46"/>
  <c r="DA46"/>
  <c r="DA58"/>
  <c r="BY86"/>
  <c r="DB95"/>
  <c r="DB87"/>
  <c r="DB83"/>
  <c r="DB75"/>
  <c r="DB67"/>
  <c r="DB63"/>
  <c r="DB42"/>
  <c r="DB37"/>
  <c r="DB33"/>
  <c r="DB29"/>
  <c r="DB25"/>
  <c r="BR99"/>
  <c r="DB3"/>
  <c r="BT96"/>
  <c r="DA96"/>
  <c r="BT84"/>
  <c r="DJ84" s="1"/>
  <c r="F84" i="40" s="1"/>
  <c r="DA84" i="54"/>
  <c r="BT70"/>
  <c r="BT65"/>
  <c r="BT37"/>
  <c r="DJ37" s="1"/>
  <c r="F37" i="40" s="1"/>
  <c r="BT32" i="54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BF96"/>
  <c r="DH96" s="1"/>
  <c r="D96" i="40" s="1"/>
  <c r="BF56" i="54"/>
  <c r="BF51"/>
  <c r="BF46"/>
  <c r="BF42"/>
  <c r="BF32"/>
  <c r="BF28"/>
  <c r="BF24"/>
  <c r="BF16"/>
  <c r="BF14"/>
  <c r="DH14" s="1"/>
  <c r="D14" i="40" s="1"/>
  <c r="CG10" i="54"/>
  <c r="AY96"/>
  <c r="AY93"/>
  <c r="AY70"/>
  <c r="AY67"/>
  <c r="AY65"/>
  <c r="AY51"/>
  <c r="AY37"/>
  <c r="AY24"/>
  <c r="AP99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BF17"/>
  <c r="BF30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H58"/>
  <c r="D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CB41" i="54"/>
  <c r="DD87"/>
  <c r="DD53"/>
  <c r="DD71"/>
  <c r="DD55"/>
  <c r="DD62"/>
  <c r="DD29"/>
  <c r="CW15"/>
  <c r="E6" i="40"/>
  <c r="DK6" i="54"/>
  <c r="CW42"/>
  <c r="CP22"/>
  <c r="CP44"/>
  <c r="CI7"/>
  <c r="CI17"/>
  <c r="CI6"/>
  <c r="C5" i="40"/>
  <c r="DK5" i="54"/>
  <c r="CB61"/>
  <c r="CB2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L98" i="28"/>
  <c r="R98" i="3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N7" i="27" s="1"/>
  <c r="AC7" s="1"/>
  <c r="AD7" s="1"/>
  <c r="T6" i="52"/>
  <c r="M6" i="26" s="1"/>
  <c r="AC6" s="1"/>
  <c r="AD6" s="1"/>
  <c r="O6" i="52"/>
  <c r="Q6" s="1"/>
  <c r="M8" i="44"/>
  <c r="G4" i="62"/>
  <c r="A8" i="44"/>
  <c r="B8"/>
  <c r="D7"/>
  <c r="AF10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T12" i="52"/>
  <c r="M12" i="26" s="1"/>
  <c r="AC12" s="1"/>
  <c r="AD12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M14" i="53" l="1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G17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G17"/>
  <c r="O17" s="1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O20" i="61"/>
  <c r="J23" i="44"/>
  <c r="Q27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O19" l="1"/>
  <c r="H25" i="44"/>
  <c r="G25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N26" i="27" s="1"/>
  <c r="AC26" s="1"/>
  <c r="AD26" s="1"/>
  <c r="K26" i="53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3" i="61" l="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J30" s="1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K31" i="53" l="1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J36"/>
  <c r="V33" i="61"/>
  <c r="T36" i="52"/>
  <c r="M36" i="26" s="1"/>
  <c r="AC36" s="1"/>
  <c r="AD36" s="1"/>
  <c r="O36" i="52"/>
  <c r="Q36" s="1"/>
  <c r="G37" i="44"/>
  <c r="K37" i="53"/>
  <c r="T37" s="1"/>
  <c r="O37"/>
  <c r="J37"/>
  <c r="S37" s="1"/>
  <c r="N37" i="24" s="1"/>
  <c r="AC37" s="1"/>
  <c r="AD37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T39" i="52"/>
  <c r="M39" i="26" s="1"/>
  <c r="AC39" s="1"/>
  <c r="AD39" s="1"/>
  <c r="O39" i="52"/>
  <c r="Q39" s="1"/>
  <c r="M40" i="53"/>
  <c r="V40" s="1"/>
  <c r="N40" i="28" s="1"/>
  <c r="AC40" s="1"/>
  <c r="AD40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C40" s="1"/>
  <c r="AD40" s="1"/>
  <c r="AF43" i="44"/>
  <c r="N40" i="27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H41" i="44"/>
  <c r="K41" i="53"/>
  <c r="T41" s="1"/>
  <c r="O41"/>
  <c r="J41"/>
  <c r="S41" s="1"/>
  <c r="N41" i="24" s="1"/>
  <c r="AC41" s="1"/>
  <c r="AD41" s="1"/>
  <c r="N41" i="53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J41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T43" i="52" l="1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J45" s="1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G42" i="61" l="1"/>
  <c r="O42" s="1"/>
  <c r="Q49" i="44"/>
  <c r="M46" i="53"/>
  <c r="V46" s="1"/>
  <c r="L46"/>
  <c r="U46" s="1"/>
  <c r="K46"/>
  <c r="T46" s="1"/>
  <c r="N46" i="26" s="1"/>
  <c r="O46" i="53"/>
  <c r="J46"/>
  <c r="S46" s="1"/>
  <c r="N46"/>
  <c r="W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C46" s="1"/>
  <c r="AD46" s="1"/>
  <c r="AF49" i="44"/>
  <c r="N46" i="29"/>
  <c r="AC46" s="1"/>
  <c r="AD46" s="1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Q50" i="44" l="1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C47" s="1"/>
  <c r="AD47" s="1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G48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H49" i="44" s="1"/>
  <c r="AM44" i="14"/>
  <c r="E44" i="61" s="1"/>
  <c r="AL44" i="14"/>
  <c r="D44" i="61" s="1"/>
  <c r="G49" i="44" l="1"/>
  <c r="J49" s="1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G46" i="62"/>
  <c r="V46" s="1"/>
  <c r="M50" i="44"/>
  <c r="O44" i="63"/>
  <c r="V44"/>
  <c r="O46" i="62"/>
  <c r="G44" i="61"/>
  <c r="O47" i="14"/>
  <c r="V47"/>
  <c r="R47"/>
  <c r="T47"/>
  <c r="B50" i="44"/>
  <c r="A50"/>
  <c r="H47" i="14"/>
  <c r="D49" i="44"/>
  <c r="AF52"/>
  <c r="N49" i="24"/>
  <c r="AC49" s="1"/>
  <c r="AD49" s="1"/>
  <c r="N49" i="27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M50" i="53" l="1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J51" s="1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M52" i="53" l="1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N58" i="29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H60" i="44" s="1"/>
  <c r="S58" i="14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J60" i="44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G63" i="44" s="1"/>
  <c r="V60" i="14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Q66" i="44" l="1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J63" s="1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T63" i="52" l="1"/>
  <c r="M63" i="26" s="1"/>
  <c r="AC63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AC64" s="1"/>
  <c r="AD6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G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Q68" i="44" l="1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K67" i="53" l="1"/>
  <c r="T67" s="1"/>
  <c r="O67"/>
  <c r="J67"/>
  <c r="S67" s="1"/>
  <c r="N67"/>
  <c r="W67" s="1"/>
  <c r="M67"/>
  <c r="V67" s="1"/>
  <c r="N67" i="28" s="1"/>
  <c r="AC67" s="1"/>
  <c r="AD67" s="1"/>
  <c r="L67" i="53"/>
  <c r="U67" s="1"/>
  <c r="N67" i="27" s="1"/>
  <c r="AC67" s="1"/>
  <c r="AD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V65"/>
  <c r="R65"/>
  <c r="G68" i="44" s="1"/>
  <c r="O65" i="14"/>
  <c r="B68" i="44"/>
  <c r="A68"/>
  <c r="H65" i="14"/>
  <c r="D67" i="44"/>
  <c r="AF70"/>
  <c r="N67" i="24"/>
  <c r="AC67" s="1"/>
  <c r="AD67" s="1"/>
  <c r="N67" i="29"/>
  <c r="AC67" s="1"/>
  <c r="AD67" s="1"/>
  <c r="N67" i="26"/>
  <c r="AG62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O65"/>
  <c r="E65" i="62" s="1"/>
  <c r="AL65" i="14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V63" i="62"/>
  <c r="M68" i="53"/>
  <c r="V68" s="1"/>
  <c r="L68"/>
  <c r="U68" s="1"/>
  <c r="K68"/>
  <c r="T68" s="1"/>
  <c r="N68" i="26" s="1"/>
  <c r="O68" i="53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Q72" i="44" l="1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G70" i="44" s="1"/>
  <c r="B70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J70" s="1"/>
  <c r="M71"/>
  <c r="V66" i="61"/>
  <c r="O66"/>
  <c r="O66" i="62"/>
  <c r="V66"/>
  <c r="O65" i="63"/>
  <c r="V65"/>
  <c r="V66"/>
  <c r="O66"/>
  <c r="T68" i="14"/>
  <c r="V68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AO68" i="14"/>
  <c r="E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O69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AQ69" i="14"/>
  <c r="E69" i="63" s="1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 i="24" s="1"/>
  <c r="AC73" s="1"/>
  <c r="AD73" s="1"/>
  <c r="N73" i="53"/>
  <c r="W73" s="1"/>
  <c r="N73" i="29" s="1"/>
  <c r="AC73" s="1"/>
  <c r="AD73" s="1"/>
  <c r="M73" i="53"/>
  <c r="V73" s="1"/>
  <c r="L73"/>
  <c r="U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7"/>
  <c r="AC73" s="1"/>
  <c r="AD73" s="1"/>
  <c r="N73" i="28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N79" i="28" s="1"/>
  <c r="AC79" s="1"/>
  <c r="AD79" s="1"/>
  <c r="L79" i="53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AM78" i="14"/>
  <c r="E78" i="61" s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G78" i="61"/>
  <c r="V78" s="1"/>
  <c r="T81" i="52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V77"/>
  <c r="O77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O78" i="61"/>
  <c r="H83" i="44"/>
  <c r="Q86"/>
  <c r="K83" i="53"/>
  <c r="T83" s="1"/>
  <c r="N83" i="26" s="1"/>
  <c r="O83" i="53"/>
  <c r="J83"/>
  <c r="S83" s="1"/>
  <c r="N83" i="24" s="1"/>
  <c r="AC83" s="1"/>
  <c r="AD83" s="1"/>
  <c r="N83" i="53"/>
  <c r="W83" s="1"/>
  <c r="M83"/>
  <c r="V83" s="1"/>
  <c r="L83"/>
  <c r="U83" s="1"/>
  <c r="T82" i="52"/>
  <c r="M82" i="26" s="1"/>
  <c r="AC82" s="1"/>
  <c r="AD82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G85" i="44" l="1"/>
  <c r="W82" i="1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T85" i="52"/>
  <c r="M85" i="26" s="1"/>
  <c r="AC85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7"/>
  <c r="AC86" s="1"/>
  <c r="AD86" s="1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G87" i="44" l="1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9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O83" i="62"/>
  <c r="H89" i="44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9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Q95"/>
  <c r="T91" i="52"/>
  <c r="M91" i="26" s="1"/>
  <c r="AC91" s="1"/>
  <c r="AD91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J95" i="44"/>
  <c r="G91" i="63"/>
  <c r="V91" s="1"/>
  <c r="G96" i="44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 i="24" s="1"/>
  <c r="AC96" s="1"/>
  <c r="AD96" s="1"/>
  <c r="N96" i="53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G97" i="44"/>
  <c r="O91" i="63"/>
  <c r="J96" i="44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<sst xmlns="http://schemas.openxmlformats.org/spreadsheetml/2006/main" count="7860" uniqueCount="494">
  <si>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</si>
  <si>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</si>
  <si>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</si>
  <si>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</si>
  <si>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</si>
  <si>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</si>
  <si>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</si>
  <si>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</si>
  <si>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</si>
  <si>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</si>
  <si>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</si>
  <si>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</si>
  <si>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</si>
  <si>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</si>
  <si>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</si>
  <si>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</si>
  <si>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</si>
  <si>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</si>
  <si>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</si>
  <si>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</si>
  <si>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</si>
  <si>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</si>
  <si>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</si>
  <si>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</si>
  <si>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</si>
  <si>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</si>
  <si>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</si>
  <si>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</si>
  <si>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</si>
  <si>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</si>
  <si>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</si>
  <si>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</si>
  <si>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</si>
  <si>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</si>
  <si>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</si>
  <si>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</si>
  <si>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</si>
  <si>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</si>
  <si>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</si>
  <si>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</si>
  <si>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</si>
  <si>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</si>
  <si>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</si>
  <si>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</si>
  <si>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</si>
  <si>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</si>
  <si>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</si>
  <si>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</si>
  <si>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</si>
  <si>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</si>
  <si>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</si>
  <si>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</si>
  <si>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</si>
  <si>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</si>
  <si>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</si>
  <si>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</si>
  <si>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</si>
  <si>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</si>
  <si>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</si>
  <si>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</si>
  <si>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</si>
  <si>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</si>
  <si>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</si>
  <si>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</si>
  <si>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</si>
  <si>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</si>
  <si>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</si>
  <si>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</si>
  <si>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</si>
  <si>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</si>
  <si>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</si>
  <si>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</si>
  <si>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</si>
  <si>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</si>
  <si>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</si>
  <si>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</si>
  <si>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</si>
  <si>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</si>
  <si>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</si>
  <si>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</si>
  <si>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</si>
  <si>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</si>
  <si>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</si>
  <si>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</si>
  <si>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</si>
  <si>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</si>
  <si>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</si>
  <si>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</si>
  <si>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</si>
  <si>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</si>
  <si>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</si>
  <si>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</si>
  <si>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</si>
  <si>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</si>
  <si>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</si>
  <si>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</si>
  <si>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</si>
  <si>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</si>
  <si>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</si>
  <si>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</si>
  <si>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</si>
  <si>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</si>
  <si>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</si>
  <si>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</si>
  <si>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</si>
  <si>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</si>
  <si>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</si>
  <si>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</si>
  <si>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</si>
  <si>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</si>
  <si>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</si>
  <si>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</si>
  <si>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</si>
  <si>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</si>
  <si>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</si>
  <si>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</si>
  <si>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</si>
  <si>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</si>
  <si>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</si>
  <si>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</si>
  <si>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</si>
  <si>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</si>
  <si>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</si>
  <si>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</si>
  <si>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</si>
  <si>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</si>
  <si>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</si>
  <si>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</si>
  <si>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</si>
  <si>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</si>
  <si>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</si>
  <si>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</si>
  <si>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</si>
  <si>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</si>
  <si>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</si>
  <si>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</si>
  <si>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</si>
  <si>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</si>
  <si>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</si>
  <si>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</si>
  <si>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</si>
  <si>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</si>
  <si>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</si>
  <si>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</si>
  <si>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</si>
  <si>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</si>
  <si>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</si>
  <si>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</si>
  <si>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</si>
  <si>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</si>
  <si>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</si>
  <si>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</si>
  <si>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</si>
  <si>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</si>
  <si>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</si>
  <si>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</si>
  <si>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</si>
  <si>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</si>
  <si>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</si>
  <si>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</si>
  <si>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</si>
  <si>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</si>
  <si>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</si>
  <si>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</si>
  <si>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</si>
  <si>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</si>
  <si>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</si>
  <si>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</si>
  <si>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</si>
  <si>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</si>
  <si>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</si>
  <si>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</si>
  <si>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</si>
  <si>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</si>
  <si>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</si>
  <si>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</si>
  <si>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</si>
  <si>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</si>
  <si>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</si>
  <si>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</si>
  <si>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</si>
  <si>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</si>
  <si>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</si>
  <si>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</si>
  <si>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</si>
  <si>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</si>
  <si>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</si>
  <si>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</si>
  <si>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</si>
  <si>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</si>
  <si>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</si>
  <si>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</si>
  <si>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</si>
  <si>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</si>
  <si>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</si>
  <si>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</si>
  <si>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</si>
  <si>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</si>
  <si>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</si>
  <si>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</si>
  <si>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</si>
  <si>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</si>
  <si>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</si>
  <si>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</si>
  <si>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</si>
  <si>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</si>
  <si>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</si>
  <si>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</si>
  <si>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</si>
  <si>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</si>
  <si>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</si>
  <si>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</si>
  <si>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</si>
  <si>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</si>
  <si>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</si>
  <si>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</si>
  <si>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</si>
  <si>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</si>
  <si>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</si>
  <si>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</si>
  <si>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</si>
  <si>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</si>
  <si>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</si>
  <si>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</si>
  <si>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</si>
  <si>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</si>
  <si>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</si>
  <si>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</si>
  <si>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</si>
  <si>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</si>
  <si>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</si>
  <si>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</si>
  <si>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</si>
  <si>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</si>
  <si>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</si>
  <si>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</si>
  <si>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</si>
  <si>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</si>
  <si>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</si>
  <si>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</si>
  <si>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</si>
  <si>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</si>
  <si>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</si>
  <si>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</si>
  <si>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</si>
  <si>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</si>
  <si>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</si>
  <si>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</si>
  <si>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</si>
  <si>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</si>
  <si>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</si>
  <si>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</si>
  <si>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</si>
  <si>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</si>
  <si>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</si>
  <si>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</si>
  <si>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</si>
  <si>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</si>
  <si>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</si>
  <si>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</si>
  <si>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</si>
  <si>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</si>
  <si>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</si>
  <si>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</si>
  <si>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</si>
  <si>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</si>
  <si>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</si>
  <si>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</si>
  <si>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</si>
  <si>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</si>
  <si>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</si>
  <si>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</si>
  <si>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</si>
  <si>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</si>
  <si>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</si>
  <si>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</si>
  <si>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</si>
  <si>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</si>
  <si>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</si>
  <si>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</si>
  <si>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</si>
  <si>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</si>
  <si>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</si>
  <si>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</si>
  <si>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</si>
  <si>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</si>
  <si>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</si>
  <si>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</si>
  <si>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</si>
  <si>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</si>
  <si>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</si>
  <si>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</si>
  <si>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</si>
  <si>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</si>
  <si>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</si>
  <si>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</si>
  <si>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</si>
  <si>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</si>
  <si>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</si>
  <si>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</si>
  <si>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</si>
  <si>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</si>
  <si>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</si>
  <si>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</si>
  <si>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</si>
  <si>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</si>
  <si>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</si>
  <si>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</si>
  <si>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</si>
  <si>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</si>
  <si>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</si>
  <si>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</si>
  <si>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</si>
  <si>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</si>
  <si>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</si>
  <si>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</si>
  <si>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</si>
  <si>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</si>
  <si>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</si>
  <si>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</si>
  <si>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</si>
  <si>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</si>
  <si>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</si>
  <si>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</si>
  <si>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</si>
  <si>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</si>
  <si>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</si>
  <si>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</si>
  <si>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</si>
  <si>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</si>
  <si>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</si>
  <si>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</si>
  <si>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</si>
  <si>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</si>
  <si>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</si>
  <si>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</si>
  <si>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</si>
  <si>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</si>
  <si>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</si>
  <si>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</si>
  <si>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</si>
  <si>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</si>
  <si>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</si>
  <si>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</si>
  <si>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</si>
  <si>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</si>
  <si>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</si>
  <si>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</si>
  <si>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</si>
  <si>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</si>
  <si>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</si>
  <si>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</si>
  <si>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</si>
  <si>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</si>
  <si>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</si>
  <si>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</si>
  <si>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</si>
  <si>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</si>
  <si>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</si>
  <si>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</si>
  <si>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</si>
  <si>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</si>
  <si>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</si>
  <si>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</si>
  <si>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</si>
  <si>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</si>
  <si>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</si>
  <si>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</si>
  <si>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</si>
  <si>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</si>
  <si>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</si>
  <si>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</si>
  <si>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</si>
  <si>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</si>
  <si>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</si>
  <si>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</si>
  <si>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</si>
  <si>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</si>
  <si>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</si>
  <si>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</si>
  <si>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</si>
  <si>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</si>
  <si>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</si>
  <si>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</si>
  <si>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</si>
  <si>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</si>
  <si>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</si>
  <si>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</si>
  <si>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</si>
  <si>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</si>
  <si>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</si>
  <si>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</si>
  <si>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</si>
  <si>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</si>
  <si>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</si>
  <si>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</si>
  <si>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</si>
  <si>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</si>
  <si>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</si>
  <si>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</si>
  <si>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</si>
  <si>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</si>
  <si>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</si>
  <si>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</si>
  <si>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</si>
  <si>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</si>
  <si>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</si>
  <si>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</si>
  <si>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</si>
  <si>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</si>
  <si>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</si>
  <si>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</si>
  <si>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</si>
  <si>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</si>
  <si>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</si>
  <si>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</si>
  <si>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</si>
  <si>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</si>
  <si>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</si>
  <si>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</si>
  <si>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</si>
  <si>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</si>
  <si>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</si>
  <si>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54IS2022/01/03</t>
  </si>
  <si>
    <t>ANTA_CRF(NR-68)</t>
  </si>
  <si>
    <t>ANTA_GF(NR-68)</t>
  </si>
  <si>
    <t>ANTA_LF(NR-68)</t>
  </si>
  <si>
    <t>ANTA_RF(NR-68)</t>
  </si>
  <si>
    <t>AURY_CRF(NR-68)</t>
  </si>
  <si>
    <t>AURY_GF(NR-68)</t>
  </si>
  <si>
    <t>AURY_LF(NR-68)</t>
  </si>
  <si>
    <t>AURY_RF(NR-68)</t>
  </si>
  <si>
    <t>BRBCL(ER-16)</t>
  </si>
  <si>
    <t>BSIUL(NR-68)</t>
  </si>
  <si>
    <t>CHAMERA1(NR-68)</t>
  </si>
  <si>
    <t>CHAMERA2(NR-68)</t>
  </si>
  <si>
    <t>CHAMERA3(NR-68)</t>
  </si>
  <si>
    <t>DADRI_CRF(NR-68)</t>
  </si>
  <si>
    <t>DADRI_GF(NR-68)</t>
  </si>
  <si>
    <t>DADRI_LF(NR-68)</t>
  </si>
  <si>
    <t>DADRI_RF(NR-68)</t>
  </si>
  <si>
    <t>DADRIT(NR-68)</t>
  </si>
  <si>
    <t>DADRT2(NR-68)</t>
  </si>
  <si>
    <t>DHAULIGNGA(NR-68)</t>
  </si>
  <si>
    <t>DULHASTI(NR-68)</t>
  </si>
  <si>
    <t>FSTPP I &amp; II(ER-16)</t>
  </si>
  <si>
    <t>JHAJJAR(NR-68)</t>
  </si>
  <si>
    <t>KHSTPP-II(ER-16)</t>
  </si>
  <si>
    <t>KOTESHWR(NR-68)</t>
  </si>
  <si>
    <t>NAPP(NR-68)</t>
  </si>
  <si>
    <t>NJPC(NR-68)</t>
  </si>
  <si>
    <t>PARBATI3(NR-68)</t>
  </si>
  <si>
    <t>RAPPB(NR-68)</t>
  </si>
  <si>
    <t>RAPPC(NR-68)</t>
  </si>
  <si>
    <t>RIHAND1(NR-68)</t>
  </si>
  <si>
    <t>RIHAND2(NR-68)</t>
  </si>
  <si>
    <t>RIHAND3(NR-68)</t>
  </si>
  <si>
    <t>SALAL(NR-68)</t>
  </si>
  <si>
    <t>SASAN(WR-37)</t>
  </si>
  <si>
    <t>SEWA2(NR-68)</t>
  </si>
  <si>
    <t>SINGRAULI(NR-68)</t>
  </si>
  <si>
    <t>SINGRAULI_HYDRO(NR-68)</t>
  </si>
  <si>
    <t>TALA(ER-16)</t>
  </si>
  <si>
    <t>TANAKPUR(NR-68)</t>
  </si>
  <si>
    <t>TEHRI(NR-68)</t>
  </si>
  <si>
    <t>UNCHAHAR1(NR-68)</t>
  </si>
  <si>
    <t>UNCHAHAR2(NR-68)</t>
  </si>
  <si>
    <t>UNCHAHAR3(NR-68)</t>
  </si>
  <si>
    <t>UNCHAHAR4(NR-68)</t>
  </si>
  <si>
    <t>URI2(NR-68)</t>
  </si>
  <si>
    <t>SHPPBPL</t>
  </si>
  <si>
    <t>Nagaland_Ben</t>
  </si>
  <si>
    <t>BSHP</t>
  </si>
  <si>
    <t>SINGOLI</t>
  </si>
  <si>
    <t>GMRKEL</t>
  </si>
  <si>
    <t>MSPDCL</t>
  </si>
  <si>
    <t>Teesta_III</t>
  </si>
  <si>
    <t>NATEMANTPR</t>
  </si>
  <si>
    <t>CHANJUII</t>
  </si>
  <si>
    <t>EONKHARADI</t>
  </si>
  <si>
    <t>GPEPL</t>
  </si>
  <si>
    <t>HP</t>
  </si>
  <si>
    <t>IPCL_WB</t>
  </si>
  <si>
    <t>KRCIPPL</t>
  </si>
  <si>
    <t>MBPL</t>
  </si>
  <si>
    <t>MPPMCL</t>
  </si>
  <si>
    <t>MePDCL</t>
  </si>
  <si>
    <t>SIKKIM</t>
  </si>
  <si>
    <t>UTTARAKHAND</t>
  </si>
  <si>
    <t>RSEJ3PL_FTG2</t>
  </si>
  <si>
    <t>ARP1PL_BKN</t>
  </si>
  <si>
    <t>AP43PL_BKN</t>
  </si>
  <si>
    <t>RSUPL_FTG2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</si>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</sst>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158</v>
          </cell>
          <cell r="C5">
            <v>0</v>
          </cell>
          <cell r="D5">
            <v>184</v>
          </cell>
          <cell r="E5">
            <v>0</v>
          </cell>
          <cell r="H5">
            <v>158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158</v>
          </cell>
          <cell r="C6">
            <v>0</v>
          </cell>
          <cell r="D6">
            <v>184</v>
          </cell>
          <cell r="E6">
            <v>0</v>
          </cell>
          <cell r="H6">
            <v>158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158</v>
          </cell>
          <cell r="C7">
            <v>0</v>
          </cell>
          <cell r="D7">
            <v>184</v>
          </cell>
          <cell r="E7">
            <v>0</v>
          </cell>
          <cell r="H7">
            <v>158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158</v>
          </cell>
          <cell r="C8">
            <v>0</v>
          </cell>
          <cell r="D8">
            <v>184</v>
          </cell>
          <cell r="E8">
            <v>0</v>
          </cell>
          <cell r="H8">
            <v>158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158</v>
          </cell>
          <cell r="C9">
            <v>0</v>
          </cell>
          <cell r="D9">
            <v>184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158</v>
          </cell>
          <cell r="C10">
            <v>0</v>
          </cell>
          <cell r="D10">
            <v>184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161</v>
          </cell>
          <cell r="C11">
            <v>0</v>
          </cell>
          <cell r="D11">
            <v>184</v>
          </cell>
          <cell r="E11">
            <v>0</v>
          </cell>
          <cell r="H11">
            <v>161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158</v>
          </cell>
          <cell r="C12">
            <v>0</v>
          </cell>
          <cell r="D12">
            <v>184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158</v>
          </cell>
          <cell r="C13">
            <v>0</v>
          </cell>
          <cell r="D13">
            <v>184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158</v>
          </cell>
          <cell r="C14">
            <v>0</v>
          </cell>
          <cell r="D14">
            <v>184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158</v>
          </cell>
          <cell r="C15">
            <v>0</v>
          </cell>
          <cell r="D15">
            <v>184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158</v>
          </cell>
          <cell r="C16">
            <v>0</v>
          </cell>
          <cell r="D16">
            <v>184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161</v>
          </cell>
          <cell r="C17">
            <v>0</v>
          </cell>
          <cell r="D17">
            <v>184</v>
          </cell>
          <cell r="E17">
            <v>0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158</v>
          </cell>
          <cell r="C18">
            <v>0</v>
          </cell>
          <cell r="D18">
            <v>184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158</v>
          </cell>
          <cell r="C19">
            <v>0</v>
          </cell>
          <cell r="D19">
            <v>184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158</v>
          </cell>
          <cell r="C20">
            <v>0</v>
          </cell>
          <cell r="D20">
            <v>184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158</v>
          </cell>
          <cell r="C21">
            <v>0</v>
          </cell>
          <cell r="D21">
            <v>184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158</v>
          </cell>
          <cell r="C22">
            <v>0</v>
          </cell>
          <cell r="D22">
            <v>184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161</v>
          </cell>
          <cell r="C23">
            <v>0</v>
          </cell>
          <cell r="D23">
            <v>184</v>
          </cell>
          <cell r="E23">
            <v>0</v>
          </cell>
          <cell r="H23">
            <v>161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158</v>
          </cell>
          <cell r="C24">
            <v>0</v>
          </cell>
          <cell r="D24">
            <v>184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158</v>
          </cell>
          <cell r="C25">
            <v>0</v>
          </cell>
          <cell r="D25">
            <v>184</v>
          </cell>
          <cell r="E25">
            <v>0</v>
          </cell>
          <cell r="H25">
            <v>158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158</v>
          </cell>
          <cell r="C26">
            <v>0</v>
          </cell>
          <cell r="D26">
            <v>184</v>
          </cell>
          <cell r="E26">
            <v>0</v>
          </cell>
          <cell r="H26">
            <v>158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158</v>
          </cell>
          <cell r="C27">
            <v>0</v>
          </cell>
          <cell r="D27">
            <v>184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158</v>
          </cell>
          <cell r="C28">
            <v>0</v>
          </cell>
          <cell r="D28">
            <v>184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0</v>
          </cell>
          <cell r="D29">
            <v>184</v>
          </cell>
          <cell r="E29">
            <v>0</v>
          </cell>
          <cell r="H29">
            <v>161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158</v>
          </cell>
          <cell r="C30">
            <v>0</v>
          </cell>
          <cell r="D30">
            <v>184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158</v>
          </cell>
          <cell r="C31">
            <v>0</v>
          </cell>
          <cell r="D31">
            <v>184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184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184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184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184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158</v>
          </cell>
          <cell r="C36">
            <v>0</v>
          </cell>
          <cell r="D36">
            <v>184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184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184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184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184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184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158</v>
          </cell>
          <cell r="C42">
            <v>0</v>
          </cell>
          <cell r="D42">
            <v>184</v>
          </cell>
          <cell r="E42">
            <v>0</v>
          </cell>
          <cell r="H42">
            <v>158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184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184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162</v>
          </cell>
          <cell r="C45">
            <v>0</v>
          </cell>
          <cell r="D45">
            <v>184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162</v>
          </cell>
          <cell r="C46">
            <v>0</v>
          </cell>
          <cell r="D46">
            <v>184</v>
          </cell>
          <cell r="E46">
            <v>0</v>
          </cell>
          <cell r="H46">
            <v>162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159</v>
          </cell>
          <cell r="C47">
            <v>0</v>
          </cell>
          <cell r="D47">
            <v>184</v>
          </cell>
          <cell r="E47">
            <v>0</v>
          </cell>
          <cell r="H47">
            <v>159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184</v>
          </cell>
          <cell r="E48">
            <v>0</v>
          </cell>
          <cell r="H48">
            <v>165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184</v>
          </cell>
          <cell r="E49">
            <v>0</v>
          </cell>
          <cell r="H49">
            <v>165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184</v>
          </cell>
          <cell r="E50">
            <v>0</v>
          </cell>
          <cell r="H50">
            <v>165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163</v>
          </cell>
          <cell r="C51">
            <v>0</v>
          </cell>
          <cell r="D51">
            <v>184</v>
          </cell>
          <cell r="E51">
            <v>0</v>
          </cell>
          <cell r="H51">
            <v>163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163</v>
          </cell>
          <cell r="C52">
            <v>0</v>
          </cell>
          <cell r="D52">
            <v>184</v>
          </cell>
          <cell r="E52">
            <v>0</v>
          </cell>
          <cell r="H52">
            <v>163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158</v>
          </cell>
          <cell r="C53">
            <v>0</v>
          </cell>
          <cell r="D53">
            <v>180</v>
          </cell>
          <cell r="E53">
            <v>0</v>
          </cell>
          <cell r="H53">
            <v>158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163</v>
          </cell>
          <cell r="C54">
            <v>0</v>
          </cell>
          <cell r="D54">
            <v>180</v>
          </cell>
          <cell r="E54">
            <v>0</v>
          </cell>
          <cell r="H54">
            <v>163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163</v>
          </cell>
          <cell r="C55">
            <v>0</v>
          </cell>
          <cell r="D55">
            <v>180</v>
          </cell>
          <cell r="E55">
            <v>0</v>
          </cell>
          <cell r="H55">
            <v>163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163</v>
          </cell>
          <cell r="C56">
            <v>0</v>
          </cell>
          <cell r="D56">
            <v>180</v>
          </cell>
          <cell r="E56">
            <v>0</v>
          </cell>
          <cell r="H56">
            <v>163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163</v>
          </cell>
          <cell r="C57">
            <v>0</v>
          </cell>
          <cell r="D57">
            <v>180</v>
          </cell>
          <cell r="E57">
            <v>0</v>
          </cell>
          <cell r="H57">
            <v>160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160</v>
          </cell>
          <cell r="C58">
            <v>0</v>
          </cell>
          <cell r="D58">
            <v>180</v>
          </cell>
          <cell r="E58">
            <v>0</v>
          </cell>
          <cell r="H58">
            <v>160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180</v>
          </cell>
          <cell r="E59">
            <v>0</v>
          </cell>
          <cell r="H59">
            <v>160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160</v>
          </cell>
          <cell r="C60">
            <v>0</v>
          </cell>
          <cell r="D60">
            <v>180</v>
          </cell>
          <cell r="E60">
            <v>0</v>
          </cell>
          <cell r="H60">
            <v>160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157</v>
          </cell>
          <cell r="C61">
            <v>0</v>
          </cell>
          <cell r="D61">
            <v>180</v>
          </cell>
          <cell r="E61">
            <v>0</v>
          </cell>
          <cell r="H61">
            <v>157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157</v>
          </cell>
          <cell r="C62">
            <v>0</v>
          </cell>
          <cell r="D62">
            <v>180</v>
          </cell>
          <cell r="E62">
            <v>0</v>
          </cell>
          <cell r="H62">
            <v>157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157</v>
          </cell>
          <cell r="C63">
            <v>0</v>
          </cell>
          <cell r="D63">
            <v>180</v>
          </cell>
          <cell r="E63">
            <v>0</v>
          </cell>
          <cell r="H63">
            <v>157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157</v>
          </cell>
          <cell r="C64">
            <v>0</v>
          </cell>
          <cell r="D64">
            <v>180</v>
          </cell>
          <cell r="E64">
            <v>0</v>
          </cell>
          <cell r="H64">
            <v>157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157</v>
          </cell>
          <cell r="C65">
            <v>0</v>
          </cell>
          <cell r="D65">
            <v>180</v>
          </cell>
          <cell r="E65">
            <v>0</v>
          </cell>
          <cell r="H65">
            <v>157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157</v>
          </cell>
          <cell r="C66">
            <v>0</v>
          </cell>
          <cell r="D66">
            <v>180</v>
          </cell>
          <cell r="E66">
            <v>0</v>
          </cell>
          <cell r="H66">
            <v>157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157</v>
          </cell>
          <cell r="C67">
            <v>0</v>
          </cell>
          <cell r="D67">
            <v>180</v>
          </cell>
          <cell r="E67">
            <v>0</v>
          </cell>
          <cell r="H67">
            <v>157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157</v>
          </cell>
          <cell r="C68">
            <v>0</v>
          </cell>
          <cell r="D68">
            <v>180</v>
          </cell>
          <cell r="E68">
            <v>0</v>
          </cell>
          <cell r="H68">
            <v>157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155</v>
          </cell>
          <cell r="C69">
            <v>0</v>
          </cell>
          <cell r="D69">
            <v>180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155</v>
          </cell>
          <cell r="C70">
            <v>0</v>
          </cell>
          <cell r="D70">
            <v>180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0</v>
          </cell>
          <cell r="D71">
            <v>180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0</v>
          </cell>
          <cell r="D72">
            <v>180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0</v>
          </cell>
          <cell r="D73">
            <v>180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0</v>
          </cell>
          <cell r="D74">
            <v>180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0</v>
          </cell>
          <cell r="D75">
            <v>180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0</v>
          </cell>
          <cell r="D76">
            <v>180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158</v>
          </cell>
          <cell r="C77">
            <v>0</v>
          </cell>
          <cell r="D77">
            <v>184</v>
          </cell>
          <cell r="E77">
            <v>0</v>
          </cell>
          <cell r="H77">
            <v>158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158</v>
          </cell>
          <cell r="C78">
            <v>0</v>
          </cell>
          <cell r="D78">
            <v>184</v>
          </cell>
          <cell r="E78">
            <v>0</v>
          </cell>
          <cell r="H78">
            <v>158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158</v>
          </cell>
          <cell r="C79">
            <v>0</v>
          </cell>
          <cell r="D79">
            <v>184</v>
          </cell>
          <cell r="E79">
            <v>0</v>
          </cell>
          <cell r="H79">
            <v>158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158</v>
          </cell>
          <cell r="C80">
            <v>0</v>
          </cell>
          <cell r="D80">
            <v>184</v>
          </cell>
          <cell r="E80">
            <v>0</v>
          </cell>
          <cell r="H80">
            <v>158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158</v>
          </cell>
          <cell r="C81">
            <v>0</v>
          </cell>
          <cell r="D81">
            <v>184</v>
          </cell>
          <cell r="E81">
            <v>0</v>
          </cell>
          <cell r="H81">
            <v>158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158</v>
          </cell>
          <cell r="C82">
            <v>0</v>
          </cell>
          <cell r="D82">
            <v>184</v>
          </cell>
          <cell r="E82">
            <v>0</v>
          </cell>
          <cell r="H82">
            <v>158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158</v>
          </cell>
          <cell r="C83">
            <v>0</v>
          </cell>
          <cell r="D83">
            <v>184</v>
          </cell>
          <cell r="E83">
            <v>0</v>
          </cell>
          <cell r="H83">
            <v>158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158</v>
          </cell>
          <cell r="C84">
            <v>0</v>
          </cell>
          <cell r="D84">
            <v>184</v>
          </cell>
          <cell r="E84">
            <v>0</v>
          </cell>
          <cell r="H84">
            <v>158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158</v>
          </cell>
          <cell r="C85">
            <v>0</v>
          </cell>
          <cell r="D85">
            <v>184</v>
          </cell>
          <cell r="E85">
            <v>0</v>
          </cell>
          <cell r="H85">
            <v>158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158</v>
          </cell>
          <cell r="C86">
            <v>0</v>
          </cell>
          <cell r="D86">
            <v>184</v>
          </cell>
          <cell r="E86">
            <v>0</v>
          </cell>
          <cell r="H86">
            <v>158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158</v>
          </cell>
          <cell r="C87">
            <v>0</v>
          </cell>
          <cell r="D87">
            <v>184</v>
          </cell>
          <cell r="E87">
            <v>0</v>
          </cell>
          <cell r="H87">
            <v>158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158</v>
          </cell>
          <cell r="C88">
            <v>0</v>
          </cell>
          <cell r="D88">
            <v>184</v>
          </cell>
          <cell r="E88">
            <v>0</v>
          </cell>
          <cell r="H88">
            <v>158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158</v>
          </cell>
          <cell r="C89">
            <v>0</v>
          </cell>
          <cell r="D89">
            <v>184</v>
          </cell>
          <cell r="E89">
            <v>0</v>
          </cell>
          <cell r="H89">
            <v>158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158</v>
          </cell>
          <cell r="C90">
            <v>0</v>
          </cell>
          <cell r="D90">
            <v>184</v>
          </cell>
          <cell r="E90">
            <v>0</v>
          </cell>
          <cell r="H90">
            <v>158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158</v>
          </cell>
          <cell r="C91">
            <v>0</v>
          </cell>
          <cell r="D91">
            <v>184</v>
          </cell>
          <cell r="E91">
            <v>0</v>
          </cell>
          <cell r="H91">
            <v>158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158</v>
          </cell>
          <cell r="C92">
            <v>0</v>
          </cell>
          <cell r="D92">
            <v>184</v>
          </cell>
          <cell r="E92">
            <v>0</v>
          </cell>
          <cell r="H92">
            <v>158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158</v>
          </cell>
          <cell r="C93">
            <v>0</v>
          </cell>
          <cell r="D93">
            <v>184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158</v>
          </cell>
          <cell r="C94">
            <v>0</v>
          </cell>
          <cell r="D94">
            <v>184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158</v>
          </cell>
          <cell r="C95">
            <v>0</v>
          </cell>
          <cell r="D95">
            <v>184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158</v>
          </cell>
          <cell r="C96">
            <v>0</v>
          </cell>
          <cell r="D96">
            <v>184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158</v>
          </cell>
          <cell r="C97">
            <v>0</v>
          </cell>
          <cell r="D97">
            <v>184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158</v>
          </cell>
          <cell r="C98">
            <v>0</v>
          </cell>
          <cell r="D98">
            <v>184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158</v>
          </cell>
          <cell r="C99">
            <v>0</v>
          </cell>
          <cell r="D99">
            <v>184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158</v>
          </cell>
          <cell r="C100">
            <v>0</v>
          </cell>
          <cell r="D100">
            <v>184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250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250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250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250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250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250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250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250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250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250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250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251.74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250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250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250.74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256.74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258.74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279.36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299.95999999999998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298.95999999999998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297.95999999999998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297.95999999999998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297.95999999999998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296.95999999999998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297.95999999999998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296.95999999999998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292.95999999999998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293.95999999999998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293.95999999999998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295.95999999999998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296.95999999999998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298.95999999999998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299.95999999999998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299.95999999999998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298.95999999999998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297.95999999999998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296.95999999999998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295.95999999999998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280.36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44621</v>
      </c>
      <c r="Z3" s="37">
        <f>S3</f>
        <v>44621</v>
      </c>
      <c r="AE3" s="36"/>
      <c r="AH3" s="38">
        <f>AV4</f>
        <v>44621</v>
      </c>
    </row>
    <row r="4" spans="1:48" ht="15.75" thickBot="1">
      <c r="A4" s="37">
        <f>frq!A1</f>
        <v>44621</v>
      </c>
      <c r="L4" s="37">
        <f>frq!A1</f>
        <v>44621</v>
      </c>
      <c r="P4" s="37">
        <f>frq!A1</f>
        <v>44621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44621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6.25E-2</v>
      </c>
      <c r="H6" s="54">
        <f>(BAWANA!U3+BAWANA!V3)/4000</f>
        <v>0</v>
      </c>
      <c r="I6" s="54"/>
      <c r="J6" s="54">
        <f>G6+H6+I6</f>
        <v>6.25E-2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6.25E-2</v>
      </c>
      <c r="H7" s="54">
        <f>(BAWANA!U4+BAWANA!V4)/4000</f>
        <v>0</v>
      </c>
      <c r="I7" s="54"/>
      <c r="J7" s="54">
        <f t="shared" ref="J7:J70" si="3">G7+H7+I7</f>
        <v>6.25E-2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6.25E-2</v>
      </c>
      <c r="H8" s="54">
        <f>(BAWANA!U5+BAWANA!V5)/4000</f>
        <v>0</v>
      </c>
      <c r="I8" s="54"/>
      <c r="J8" s="54">
        <f t="shared" si="3"/>
        <v>6.25E-2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6.25E-2</v>
      </c>
      <c r="H9" s="54">
        <f>(BAWANA!U6+BAWANA!V6)/4000</f>
        <v>0</v>
      </c>
      <c r="I9" s="54"/>
      <c r="J9" s="54">
        <f t="shared" si="3"/>
        <v>6.25E-2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6.25E-2</v>
      </c>
      <c r="H10" s="54">
        <f>(BAWANA!U7+BAWANA!V7)/4000</f>
        <v>0</v>
      </c>
      <c r="I10" s="54"/>
      <c r="J10" s="54">
        <f t="shared" si="3"/>
        <v>6.25E-2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6.25E-2</v>
      </c>
      <c r="H11" s="54">
        <f>(BAWANA!U8+BAWANA!V8)/4000</f>
        <v>0</v>
      </c>
      <c r="I11" s="54"/>
      <c r="J11" s="54">
        <f t="shared" si="3"/>
        <v>6.25E-2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6.25E-2</v>
      </c>
      <c r="H12" s="54">
        <f>(BAWANA!U9+BAWANA!V9)/4000</f>
        <v>0</v>
      </c>
      <c r="I12" s="54"/>
      <c r="J12" s="54">
        <f t="shared" si="3"/>
        <v>6.25E-2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6.25E-2</v>
      </c>
      <c r="H13" s="54">
        <f>(BAWANA!U10+BAWANA!V10)/4000</f>
        <v>0</v>
      </c>
      <c r="I13" s="54"/>
      <c r="J13" s="54">
        <f t="shared" si="3"/>
        <v>6.25E-2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6.25E-2</v>
      </c>
      <c r="H14" s="54">
        <f>(BAWANA!U11+BAWANA!V11)/4000</f>
        <v>0</v>
      </c>
      <c r="I14" s="54"/>
      <c r="J14" s="54">
        <f t="shared" si="3"/>
        <v>6.25E-2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6.25E-2</v>
      </c>
      <c r="H15" s="54">
        <f>(BAWANA!U12+BAWANA!V12)/4000</f>
        <v>0</v>
      </c>
      <c r="I15" s="54"/>
      <c r="J15" s="54">
        <f t="shared" si="3"/>
        <v>6.25E-2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6.25E-2</v>
      </c>
      <c r="H16" s="54">
        <f>(BAWANA!U13+BAWANA!V13)/4000</f>
        <v>0</v>
      </c>
      <c r="I16" s="54"/>
      <c r="J16" s="54">
        <f t="shared" si="3"/>
        <v>6.25E-2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6.25E-2</v>
      </c>
      <c r="H17" s="54">
        <f>(BAWANA!U14+BAWANA!V14)/4000</f>
        <v>0</v>
      </c>
      <c r="I17" s="54"/>
      <c r="J17" s="54">
        <f t="shared" si="3"/>
        <v>6.25E-2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6.25E-2</v>
      </c>
      <c r="H18" s="54">
        <f>(BAWANA!U15+BAWANA!V15)/4000</f>
        <v>0</v>
      </c>
      <c r="I18" s="54"/>
      <c r="J18" s="54">
        <f t="shared" si="3"/>
        <v>6.25E-2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6.25E-2</v>
      </c>
      <c r="H19" s="54">
        <f>(BAWANA!U16+BAWANA!V16)/4000</f>
        <v>0</v>
      </c>
      <c r="I19" s="54"/>
      <c r="J19" s="54">
        <f t="shared" si="3"/>
        <v>6.25E-2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6.25E-2</v>
      </c>
      <c r="H20" s="54">
        <f>(BAWANA!U17+BAWANA!V17)/4000</f>
        <v>0</v>
      </c>
      <c r="I20" s="54"/>
      <c r="J20" s="54">
        <f t="shared" si="3"/>
        <v>6.25E-2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6.25E-2</v>
      </c>
      <c r="H21" s="54">
        <f>(BAWANA!U18+BAWANA!V18)/4000</f>
        <v>0</v>
      </c>
      <c r="I21" s="54"/>
      <c r="J21" s="54">
        <f t="shared" si="3"/>
        <v>6.25E-2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6.2935000000000005E-2</v>
      </c>
      <c r="H22" s="54">
        <f>(BAWANA!U19+BAWANA!V19)/4000</f>
        <v>0</v>
      </c>
      <c r="I22" s="54"/>
      <c r="J22" s="54">
        <f t="shared" si="3"/>
        <v>6.2935000000000005E-2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6.25E-2</v>
      </c>
      <c r="H23" s="54">
        <f>(BAWANA!U20+BAWANA!V20)/4000</f>
        <v>0</v>
      </c>
      <c r="I23" s="54"/>
      <c r="J23" s="54">
        <f t="shared" si="3"/>
        <v>6.25E-2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6.25E-2</v>
      </c>
      <c r="H24" s="54">
        <f>(BAWANA!U21+BAWANA!V21)/4000</f>
        <v>0</v>
      </c>
      <c r="I24" s="54"/>
      <c r="J24" s="54">
        <f t="shared" si="3"/>
        <v>6.25E-2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6.25E-2</v>
      </c>
      <c r="H25" s="54">
        <f>(BAWANA!U22+BAWANA!V22)/4000</f>
        <v>0</v>
      </c>
      <c r="I25" s="54"/>
      <c r="J25" s="54">
        <f t="shared" si="3"/>
        <v>6.25E-2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6.25E-2</v>
      </c>
      <c r="H26" s="54">
        <f>(BAWANA!U23+BAWANA!V23)/4000</f>
        <v>0</v>
      </c>
      <c r="I26" s="54"/>
      <c r="J26" s="54">
        <f t="shared" si="3"/>
        <v>6.25E-2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6.2685000000000005E-2</v>
      </c>
      <c r="H27" s="54">
        <f>(BAWANA!U24+BAWANA!V24)/4000</f>
        <v>0</v>
      </c>
      <c r="I27" s="54"/>
      <c r="J27" s="54">
        <f t="shared" si="3"/>
        <v>6.2685000000000005E-2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6.4185000000000006E-2</v>
      </c>
      <c r="H28" s="54">
        <f>(BAWANA!U25+BAWANA!V25)/4000</f>
        <v>0</v>
      </c>
      <c r="I28" s="54"/>
      <c r="J28" s="54">
        <f t="shared" si="3"/>
        <v>6.4185000000000006E-2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6.4685000000000006E-2</v>
      </c>
      <c r="H29" s="54">
        <f>(BAWANA!U26+BAWANA!V26)/4000</f>
        <v>0</v>
      </c>
      <c r="I29" s="54"/>
      <c r="J29" s="54">
        <f t="shared" si="3"/>
        <v>6.4685000000000006E-2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6.9839999999999999E-2</v>
      </c>
      <c r="H30" s="54">
        <f>(BAWANA!U27+BAWANA!V27)/4000</f>
        <v>0</v>
      </c>
      <c r="I30" s="54"/>
      <c r="J30" s="54">
        <f t="shared" si="3"/>
        <v>6.9839999999999999E-2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7.4990000000000001E-2</v>
      </c>
      <c r="H62" s="54">
        <f>(BAWANA!U59+BAWANA!V59)/4000</f>
        <v>0</v>
      </c>
      <c r="I62" s="54"/>
      <c r="J62" s="54">
        <f t="shared" si="3"/>
        <v>7.4990000000000001E-2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7.4740000000000001E-2</v>
      </c>
      <c r="H63" s="54">
        <f>(BAWANA!U60+BAWANA!V60)/4000</f>
        <v>0</v>
      </c>
      <c r="I63" s="54"/>
      <c r="J63" s="54">
        <f t="shared" si="3"/>
        <v>7.4740000000000001E-2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7.4490000000000001E-2</v>
      </c>
      <c r="H65" s="54">
        <f>(BAWANA!U62+BAWANA!V62)/4000</f>
        <v>0</v>
      </c>
      <c r="I65" s="54"/>
      <c r="J65" s="54">
        <f t="shared" si="3"/>
        <v>7.4490000000000001E-2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7.4490000000000001E-2</v>
      </c>
      <c r="H66" s="54">
        <f>(BAWANA!U63+BAWANA!V63)/4000</f>
        <v>0</v>
      </c>
      <c r="I66" s="54"/>
      <c r="J66" s="54">
        <f t="shared" si="3"/>
        <v>7.4490000000000001E-2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7.4490000000000001E-2</v>
      </c>
      <c r="H67" s="54">
        <f>(BAWANA!U64+BAWANA!V64)/4000</f>
        <v>0</v>
      </c>
      <c r="I67" s="54"/>
      <c r="J67" s="54">
        <f t="shared" si="3"/>
        <v>7.4490000000000001E-2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7.424E-2</v>
      </c>
      <c r="H68" s="54">
        <f>(BAWANA!U65+BAWANA!V65)/4000</f>
        <v>0</v>
      </c>
      <c r="I68" s="54"/>
      <c r="J68" s="54">
        <f t="shared" si="3"/>
        <v>7.424E-2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7.4490000000000001E-2</v>
      </c>
      <c r="H69" s="54">
        <f>(BAWANA!U66+BAWANA!V66)/4000</f>
        <v>0</v>
      </c>
      <c r="I69" s="54"/>
      <c r="J69" s="54">
        <f t="shared" si="3"/>
        <v>7.4490000000000001E-2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7.424E-2</v>
      </c>
      <c r="H70" s="54">
        <f>(BAWANA!U67+BAWANA!V67)/4000</f>
        <v>0</v>
      </c>
      <c r="I70" s="54"/>
      <c r="J70" s="54">
        <f t="shared" si="3"/>
        <v>7.424E-2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7.324E-2</v>
      </c>
      <c r="H71" s="54">
        <f>(BAWANA!U68+BAWANA!V68)/4000</f>
        <v>0</v>
      </c>
      <c r="I71" s="54"/>
      <c r="J71" s="54">
        <f t="shared" ref="J71:J101" si="9">G71+H71+I71</f>
        <v>7.324E-2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7.349E-2</v>
      </c>
      <c r="H72" s="54">
        <f>(BAWANA!U69+BAWANA!V69)/4000</f>
        <v>0</v>
      </c>
      <c r="I72" s="54"/>
      <c r="J72" s="54">
        <f t="shared" si="9"/>
        <v>7.349E-2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7.349E-2</v>
      </c>
      <c r="H73" s="54">
        <f>(BAWANA!U70+BAWANA!V70)/4000</f>
        <v>0</v>
      </c>
      <c r="I73" s="54"/>
      <c r="J73" s="54">
        <f t="shared" si="9"/>
        <v>7.349E-2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7.399E-2</v>
      </c>
      <c r="H74" s="54">
        <f>(BAWANA!U71+BAWANA!V71)/4000</f>
        <v>0</v>
      </c>
      <c r="I74" s="54"/>
      <c r="J74" s="54">
        <f t="shared" si="9"/>
        <v>7.399E-2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7.424E-2</v>
      </c>
      <c r="H75" s="54">
        <f>(BAWANA!U72+BAWANA!V72)/4000</f>
        <v>0</v>
      </c>
      <c r="I75" s="54"/>
      <c r="J75" s="54">
        <f t="shared" si="9"/>
        <v>7.424E-2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7.4740000000000001E-2</v>
      </c>
      <c r="H77" s="54">
        <f>(BAWANA!U74+BAWANA!V74)/4000</f>
        <v>0</v>
      </c>
      <c r="I77" s="54"/>
      <c r="J77" s="54">
        <f t="shared" si="9"/>
        <v>7.4740000000000001E-2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7.4990000000000001E-2</v>
      </c>
      <c r="H78" s="54">
        <f>(BAWANA!U75+BAWANA!V75)/4000</f>
        <v>0</v>
      </c>
      <c r="I78" s="54"/>
      <c r="J78" s="54">
        <f t="shared" si="9"/>
        <v>7.4990000000000001E-2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7.4990000000000001E-2</v>
      </c>
      <c r="H95" s="54">
        <f>(BAWANA!U92+BAWANA!V92)/4000</f>
        <v>0</v>
      </c>
      <c r="I95" s="54"/>
      <c r="J95" s="54">
        <f t="shared" si="9"/>
        <v>7.4990000000000001E-2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7.4740000000000001E-2</v>
      </c>
      <c r="H96" s="54">
        <f>(BAWANA!U93+BAWANA!V93)/4000</f>
        <v>0</v>
      </c>
      <c r="I96" s="54"/>
      <c r="J96" s="54">
        <f t="shared" si="9"/>
        <v>7.4740000000000001E-2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7.4490000000000001E-2</v>
      </c>
      <c r="H97" s="54">
        <f>(BAWANA!U94+BAWANA!V94)/4000</f>
        <v>0</v>
      </c>
      <c r="I97" s="54"/>
      <c r="J97" s="54">
        <f t="shared" si="9"/>
        <v>7.4490000000000001E-2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7.424E-2</v>
      </c>
      <c r="H98" s="54">
        <f>(BAWANA!U95+BAWANA!V95)/4000</f>
        <v>0</v>
      </c>
      <c r="I98" s="54"/>
      <c r="J98" s="54">
        <f t="shared" si="9"/>
        <v>7.424E-2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7.399E-2</v>
      </c>
      <c r="H99" s="54">
        <f>(BAWANA!U96+BAWANA!V96)/4000</f>
        <v>0</v>
      </c>
      <c r="I99" s="54"/>
      <c r="J99" s="54">
        <f t="shared" si="9"/>
        <v>7.399E-2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7.009E-2</v>
      </c>
      <c r="H100" s="54">
        <f>(BAWANA!U97+BAWANA!V97)/4000</f>
        <v>0</v>
      </c>
      <c r="I100" s="54"/>
      <c r="J100" s="54">
        <f t="shared" si="9"/>
        <v>7.009E-2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6.8737200000000058</v>
      </c>
      <c r="H102" s="54">
        <f t="shared" si="14"/>
        <v>0</v>
      </c>
      <c r="I102" s="54"/>
      <c r="J102" s="54">
        <f t="shared" si="14"/>
        <v>6.8737200000000058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14.4</v>
      </c>
      <c r="K3" s="95">
        <v>0</v>
      </c>
      <c r="L3" s="95">
        <v>8.64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23.04</v>
      </c>
      <c r="W3">
        <v>0</v>
      </c>
      <c r="X3">
        <v>0</v>
      </c>
      <c r="Y3">
        <v>8.64</v>
      </c>
      <c r="Z3">
        <v>0</v>
      </c>
      <c r="AA3">
        <v>0</v>
      </c>
      <c r="AB3">
        <v>14.4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14.4</v>
      </c>
      <c r="K4" s="88">
        <v>0</v>
      </c>
      <c r="L4" s="88">
        <v>7.68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22.08</v>
      </c>
      <c r="W4">
        <v>0</v>
      </c>
      <c r="X4">
        <v>0</v>
      </c>
      <c r="Y4">
        <v>7.68</v>
      </c>
      <c r="Z4">
        <v>0</v>
      </c>
      <c r="AA4">
        <v>0</v>
      </c>
      <c r="AB4">
        <v>14.4</v>
      </c>
    </row>
    <row r="5" spans="1:28">
      <c r="G5" t="s">
        <v>47</v>
      </c>
      <c r="H5" s="115">
        <v>0</v>
      </c>
      <c r="I5" s="88">
        <v>0</v>
      </c>
      <c r="J5" s="88">
        <v>14.4</v>
      </c>
      <c r="K5" s="88">
        <v>0</v>
      </c>
      <c r="L5" s="88">
        <v>6.72</v>
      </c>
      <c r="M5" s="116">
        <v>0</v>
      </c>
      <c r="N5" s="115">
        <v>-30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-30</v>
      </c>
      <c r="V5" s="116">
        <v>21.12</v>
      </c>
      <c r="W5">
        <v>-30</v>
      </c>
      <c r="X5">
        <v>0</v>
      </c>
      <c r="Y5">
        <v>6.72</v>
      </c>
      <c r="Z5">
        <v>0</v>
      </c>
      <c r="AA5">
        <v>0</v>
      </c>
      <c r="AB5">
        <v>14.4</v>
      </c>
    </row>
    <row r="6" spans="1:28">
      <c r="G6" t="s">
        <v>48</v>
      </c>
      <c r="H6" s="115">
        <v>0</v>
      </c>
      <c r="I6" s="88">
        <v>0</v>
      </c>
      <c r="J6" s="88">
        <v>14.4</v>
      </c>
      <c r="K6" s="88">
        <v>0</v>
      </c>
      <c r="L6" s="88">
        <v>6.72</v>
      </c>
      <c r="M6" s="116">
        <v>0</v>
      </c>
      <c r="N6" s="115">
        <v>-30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-30</v>
      </c>
      <c r="V6" s="116">
        <v>21.12</v>
      </c>
      <c r="W6">
        <v>-30</v>
      </c>
      <c r="X6">
        <v>0</v>
      </c>
      <c r="Y6">
        <v>6.72</v>
      </c>
      <c r="Z6">
        <v>0</v>
      </c>
      <c r="AA6">
        <v>0</v>
      </c>
      <c r="AB6">
        <v>14.4</v>
      </c>
    </row>
    <row r="7" spans="1:28">
      <c r="G7" t="s">
        <v>49</v>
      </c>
      <c r="H7" s="115">
        <v>0</v>
      </c>
      <c r="I7" s="88">
        <v>0</v>
      </c>
      <c r="J7" s="88">
        <v>38.409999999999997</v>
      </c>
      <c r="K7" s="88">
        <v>0</v>
      </c>
      <c r="L7" s="88">
        <v>11.52</v>
      </c>
      <c r="M7" s="116">
        <v>0</v>
      </c>
      <c r="N7" s="115">
        <v>-40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-40</v>
      </c>
      <c r="V7" s="116">
        <v>49.93</v>
      </c>
      <c r="W7">
        <v>-40</v>
      </c>
      <c r="X7">
        <v>0</v>
      </c>
      <c r="Y7">
        <v>11.52</v>
      </c>
      <c r="Z7">
        <v>0</v>
      </c>
      <c r="AA7">
        <v>0</v>
      </c>
      <c r="AB7">
        <v>38.409999999999997</v>
      </c>
    </row>
    <row r="8" spans="1:28">
      <c r="G8" t="s">
        <v>50</v>
      </c>
      <c r="H8" s="115">
        <v>0</v>
      </c>
      <c r="I8" s="88">
        <v>0</v>
      </c>
      <c r="J8" s="88">
        <v>38.4</v>
      </c>
      <c r="K8" s="88">
        <v>0</v>
      </c>
      <c r="L8" s="88">
        <v>3.84</v>
      </c>
      <c r="M8" s="116">
        <v>0</v>
      </c>
      <c r="N8" s="115">
        <v>-40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-40</v>
      </c>
      <c r="V8" s="116">
        <v>42.24</v>
      </c>
      <c r="W8">
        <v>-40</v>
      </c>
      <c r="X8">
        <v>0</v>
      </c>
      <c r="Y8">
        <v>3.84</v>
      </c>
      <c r="Z8">
        <v>0</v>
      </c>
      <c r="AA8">
        <v>0</v>
      </c>
      <c r="AB8">
        <v>38.4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5.76</v>
      </c>
      <c r="M9" s="116">
        <v>0</v>
      </c>
      <c r="N9" s="115">
        <v>-105</v>
      </c>
      <c r="O9" s="88">
        <v>0</v>
      </c>
      <c r="P9" s="88">
        <v>-35</v>
      </c>
      <c r="Q9" s="88">
        <v>0</v>
      </c>
      <c r="R9" s="88">
        <v>0</v>
      </c>
      <c r="S9" s="116">
        <v>0</v>
      </c>
      <c r="U9" s="115">
        <v>-140</v>
      </c>
      <c r="V9" s="116">
        <v>5.76</v>
      </c>
      <c r="W9">
        <v>-105</v>
      </c>
      <c r="X9">
        <v>0</v>
      </c>
      <c r="Y9">
        <v>5.76</v>
      </c>
      <c r="Z9">
        <v>0</v>
      </c>
      <c r="AA9">
        <v>0</v>
      </c>
      <c r="AB9">
        <v>-35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4.8</v>
      </c>
      <c r="M10" s="116">
        <v>0</v>
      </c>
      <c r="N10" s="115">
        <v>-98</v>
      </c>
      <c r="O10" s="88">
        <v>0</v>
      </c>
      <c r="P10" s="88">
        <v>-35</v>
      </c>
      <c r="Q10" s="88">
        <v>0</v>
      </c>
      <c r="R10" s="88">
        <v>0</v>
      </c>
      <c r="S10" s="116">
        <v>0</v>
      </c>
      <c r="U10" s="115">
        <v>-133</v>
      </c>
      <c r="V10" s="116">
        <v>4.8</v>
      </c>
      <c r="W10">
        <v>-98</v>
      </c>
      <c r="X10">
        <v>0</v>
      </c>
      <c r="Y10">
        <v>4.8</v>
      </c>
      <c r="Z10">
        <v>0</v>
      </c>
      <c r="AA10">
        <v>0</v>
      </c>
      <c r="AB10">
        <v>-35</v>
      </c>
    </row>
    <row r="11" spans="1:28">
      <c r="G11" t="s">
        <v>53</v>
      </c>
      <c r="H11" s="115">
        <v>0</v>
      </c>
      <c r="I11" s="88">
        <v>0</v>
      </c>
      <c r="J11" s="88">
        <v>9.6</v>
      </c>
      <c r="K11" s="88">
        <v>0</v>
      </c>
      <c r="L11" s="88">
        <v>3.84</v>
      </c>
      <c r="M11" s="116">
        <v>0</v>
      </c>
      <c r="N11" s="115">
        <v>-63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-63</v>
      </c>
      <c r="V11" s="116">
        <v>13.44</v>
      </c>
      <c r="W11">
        <v>-63</v>
      </c>
      <c r="X11">
        <v>0</v>
      </c>
      <c r="Y11">
        <v>3.84</v>
      </c>
      <c r="Z11">
        <v>0</v>
      </c>
      <c r="AA11">
        <v>0</v>
      </c>
      <c r="AB11">
        <v>9.6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</v>
      </c>
      <c r="M12" s="116">
        <v>0</v>
      </c>
      <c r="N12" s="115">
        <v>-62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-102</v>
      </c>
      <c r="V12" s="116">
        <v>4.8</v>
      </c>
      <c r="W12">
        <v>-62</v>
      </c>
      <c r="X12">
        <v>0</v>
      </c>
      <c r="Y12">
        <v>4.8</v>
      </c>
      <c r="Z12">
        <v>0</v>
      </c>
      <c r="AA12">
        <v>0</v>
      </c>
      <c r="AB12">
        <v>-40</v>
      </c>
    </row>
    <row r="13" spans="1:28">
      <c r="G13" t="s">
        <v>55</v>
      </c>
      <c r="H13" s="115">
        <v>0</v>
      </c>
      <c r="I13" s="88">
        <v>0</v>
      </c>
      <c r="J13" s="88">
        <v>14.4</v>
      </c>
      <c r="K13" s="88">
        <v>0</v>
      </c>
      <c r="L13" s="88">
        <v>9.6</v>
      </c>
      <c r="M13" s="116">
        <v>0</v>
      </c>
      <c r="N13" s="115">
        <v>-53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-53</v>
      </c>
      <c r="V13" s="116">
        <v>24</v>
      </c>
      <c r="W13">
        <v>-53</v>
      </c>
      <c r="X13">
        <v>0</v>
      </c>
      <c r="Y13">
        <v>9.6</v>
      </c>
      <c r="Z13">
        <v>0</v>
      </c>
      <c r="AA13">
        <v>0</v>
      </c>
      <c r="AB13">
        <v>14.4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2.88</v>
      </c>
      <c r="M14" s="116">
        <v>0</v>
      </c>
      <c r="N14" s="115">
        <v>-19</v>
      </c>
      <c r="O14" s="88">
        <v>0</v>
      </c>
      <c r="P14" s="88">
        <v>-35</v>
      </c>
      <c r="Q14" s="88">
        <v>0</v>
      </c>
      <c r="R14" s="88">
        <v>0</v>
      </c>
      <c r="S14" s="116">
        <v>0</v>
      </c>
      <c r="U14" s="115">
        <v>-54</v>
      </c>
      <c r="V14" s="116">
        <v>2.88</v>
      </c>
      <c r="W14">
        <v>-19</v>
      </c>
      <c r="X14">
        <v>0</v>
      </c>
      <c r="Y14">
        <v>2.88</v>
      </c>
      <c r="Z14">
        <v>0</v>
      </c>
      <c r="AA14">
        <v>0</v>
      </c>
      <c r="AB14">
        <v>-35</v>
      </c>
    </row>
    <row r="15" spans="1:28">
      <c r="G15" t="s">
        <v>57</v>
      </c>
      <c r="H15" s="115">
        <v>0</v>
      </c>
      <c r="I15" s="88">
        <v>0</v>
      </c>
      <c r="J15" s="88">
        <v>14.4</v>
      </c>
      <c r="K15" s="88">
        <v>0</v>
      </c>
      <c r="L15" s="88">
        <v>0</v>
      </c>
      <c r="M15" s="116">
        <v>0</v>
      </c>
      <c r="N15" s="115">
        <v>-19</v>
      </c>
      <c r="O15" s="88">
        <v>-53</v>
      </c>
      <c r="P15" s="88">
        <v>0</v>
      </c>
      <c r="Q15" s="88">
        <v>0</v>
      </c>
      <c r="R15" s="88">
        <v>0</v>
      </c>
      <c r="S15" s="116">
        <v>0</v>
      </c>
      <c r="U15" s="115">
        <v>-72</v>
      </c>
      <c r="V15" s="116">
        <v>14.4</v>
      </c>
      <c r="W15">
        <v>-19</v>
      </c>
      <c r="X15">
        <v>-53</v>
      </c>
      <c r="Y15">
        <v>0</v>
      </c>
      <c r="Z15">
        <v>0</v>
      </c>
      <c r="AA15">
        <v>0</v>
      </c>
      <c r="AB15">
        <v>14.4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-19</v>
      </c>
      <c r="O16" s="88">
        <v>-35</v>
      </c>
      <c r="P16" s="88">
        <v>-30</v>
      </c>
      <c r="Q16" s="88">
        <v>0</v>
      </c>
      <c r="R16" s="88">
        <v>0</v>
      </c>
      <c r="S16" s="116">
        <v>0</v>
      </c>
      <c r="U16" s="115">
        <v>-84</v>
      </c>
      <c r="V16" s="116">
        <v>0</v>
      </c>
      <c r="W16">
        <v>-19</v>
      </c>
      <c r="X16">
        <v>-35</v>
      </c>
      <c r="Y16">
        <v>0</v>
      </c>
      <c r="Z16">
        <v>0</v>
      </c>
      <c r="AA16">
        <v>0</v>
      </c>
      <c r="AB16">
        <v>-30</v>
      </c>
    </row>
    <row r="17" spans="7:28">
      <c r="G17" t="s">
        <v>59</v>
      </c>
      <c r="H17" s="115">
        <v>0</v>
      </c>
      <c r="I17" s="88">
        <v>0</v>
      </c>
      <c r="J17" s="88">
        <v>28.8</v>
      </c>
      <c r="K17" s="88">
        <v>0</v>
      </c>
      <c r="L17" s="88">
        <v>0</v>
      </c>
      <c r="M17" s="116">
        <v>0</v>
      </c>
      <c r="N17" s="115">
        <v>0</v>
      </c>
      <c r="O17" s="88">
        <v>-20</v>
      </c>
      <c r="P17" s="88">
        <v>0</v>
      </c>
      <c r="Q17" s="88">
        <v>0</v>
      </c>
      <c r="R17" s="88">
        <v>0</v>
      </c>
      <c r="S17" s="116">
        <v>0</v>
      </c>
      <c r="U17" s="115">
        <v>-20</v>
      </c>
      <c r="V17" s="116">
        <v>28.8</v>
      </c>
      <c r="W17">
        <v>0</v>
      </c>
      <c r="X17">
        <v>-20</v>
      </c>
      <c r="Y17">
        <v>0</v>
      </c>
      <c r="Z17">
        <v>0</v>
      </c>
      <c r="AA17">
        <v>0</v>
      </c>
      <c r="AB17">
        <v>28.8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-20</v>
      </c>
      <c r="P18" s="88">
        <v>-25</v>
      </c>
      <c r="Q18" s="88">
        <v>0</v>
      </c>
      <c r="R18" s="88">
        <v>0</v>
      </c>
      <c r="S18" s="116">
        <v>0</v>
      </c>
      <c r="U18" s="115">
        <v>-45</v>
      </c>
      <c r="V18" s="116">
        <v>0</v>
      </c>
      <c r="W18">
        <v>0</v>
      </c>
      <c r="X18">
        <v>-20</v>
      </c>
      <c r="Y18">
        <v>0</v>
      </c>
      <c r="Z18">
        <v>0</v>
      </c>
      <c r="AA18">
        <v>0</v>
      </c>
      <c r="AB18">
        <v>-25</v>
      </c>
    </row>
    <row r="19" spans="7:28">
      <c r="G19" t="s">
        <v>61</v>
      </c>
      <c r="H19" s="115">
        <v>0</v>
      </c>
      <c r="I19" s="88">
        <v>0</v>
      </c>
      <c r="J19" s="88">
        <v>33.6</v>
      </c>
      <c r="K19" s="88">
        <v>0</v>
      </c>
      <c r="L19" s="88">
        <v>0.96</v>
      </c>
      <c r="M19" s="116">
        <v>0.57999999999999996</v>
      </c>
      <c r="N19" s="115">
        <v>0</v>
      </c>
      <c r="O19" s="88">
        <v>-25</v>
      </c>
      <c r="P19" s="88">
        <v>0</v>
      </c>
      <c r="Q19" s="88">
        <v>0</v>
      </c>
      <c r="R19" s="88">
        <v>0</v>
      </c>
      <c r="S19" s="116">
        <v>0</v>
      </c>
      <c r="U19" s="115">
        <v>-25</v>
      </c>
      <c r="V19" s="116">
        <v>35.14</v>
      </c>
      <c r="W19">
        <v>0</v>
      </c>
      <c r="X19">
        <v>-25</v>
      </c>
      <c r="Y19">
        <v>0.96</v>
      </c>
      <c r="Z19">
        <v>0</v>
      </c>
      <c r="AA19">
        <v>0.57999999999999996</v>
      </c>
      <c r="AB19">
        <v>33.6</v>
      </c>
    </row>
    <row r="20" spans="7:28">
      <c r="G20" t="s">
        <v>62</v>
      </c>
      <c r="H20" s="115">
        <v>0</v>
      </c>
      <c r="I20" s="88">
        <v>22.08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-20</v>
      </c>
      <c r="V20" s="116">
        <v>22.08</v>
      </c>
      <c r="W20">
        <v>0</v>
      </c>
      <c r="X20">
        <v>22.08</v>
      </c>
      <c r="Y20">
        <v>0</v>
      </c>
      <c r="Z20">
        <v>0</v>
      </c>
      <c r="AA20">
        <v>0</v>
      </c>
      <c r="AB20">
        <v>-20</v>
      </c>
    </row>
    <row r="21" spans="7:28">
      <c r="G21" t="s">
        <v>63</v>
      </c>
      <c r="H21" s="115">
        <v>0</v>
      </c>
      <c r="I21" s="88">
        <v>0</v>
      </c>
      <c r="J21" s="88">
        <v>33.6</v>
      </c>
      <c r="K21" s="88">
        <v>0</v>
      </c>
      <c r="L21" s="88">
        <v>0</v>
      </c>
      <c r="M21" s="116">
        <v>0</v>
      </c>
      <c r="N21" s="115">
        <v>0</v>
      </c>
      <c r="O21" s="88">
        <v>-15</v>
      </c>
      <c r="P21" s="88">
        <v>0</v>
      </c>
      <c r="Q21" s="88">
        <v>0</v>
      </c>
      <c r="R21" s="88">
        <v>0</v>
      </c>
      <c r="S21" s="116">
        <v>0</v>
      </c>
      <c r="U21" s="115">
        <v>-15</v>
      </c>
      <c r="V21" s="116">
        <v>33.6</v>
      </c>
      <c r="W21">
        <v>0</v>
      </c>
      <c r="X21">
        <v>-15</v>
      </c>
      <c r="Y21">
        <v>0</v>
      </c>
      <c r="Z21">
        <v>0</v>
      </c>
      <c r="AA21">
        <v>0</v>
      </c>
      <c r="AB21">
        <v>33.6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</v>
      </c>
      <c r="P22" s="88">
        <v>-20</v>
      </c>
      <c r="Q22" s="88">
        <v>0</v>
      </c>
      <c r="R22" s="88">
        <v>0</v>
      </c>
      <c r="S22" s="116">
        <v>0</v>
      </c>
      <c r="U22" s="115">
        <v>-30</v>
      </c>
      <c r="V22" s="116">
        <v>0</v>
      </c>
      <c r="W22">
        <v>0</v>
      </c>
      <c r="X22">
        <v>-10</v>
      </c>
      <c r="Y22">
        <v>0</v>
      </c>
      <c r="Z22">
        <v>0</v>
      </c>
      <c r="AA22">
        <v>0</v>
      </c>
      <c r="AB22">
        <v>-20</v>
      </c>
    </row>
    <row r="23" spans="7:28">
      <c r="G23" t="s">
        <v>65</v>
      </c>
      <c r="H23" s="115">
        <v>0</v>
      </c>
      <c r="I23" s="88">
        <v>0</v>
      </c>
      <c r="J23" s="88">
        <v>33.6</v>
      </c>
      <c r="K23" s="88">
        <v>0</v>
      </c>
      <c r="L23" s="88">
        <v>0</v>
      </c>
      <c r="M23" s="116">
        <v>0</v>
      </c>
      <c r="N23" s="115">
        <v>0</v>
      </c>
      <c r="O23" s="88">
        <v>-5</v>
      </c>
      <c r="P23" s="88">
        <v>0</v>
      </c>
      <c r="Q23" s="88">
        <v>0</v>
      </c>
      <c r="R23" s="88">
        <v>0</v>
      </c>
      <c r="S23" s="116">
        <v>0</v>
      </c>
      <c r="U23" s="115">
        <v>-5</v>
      </c>
      <c r="V23" s="116">
        <v>33.6</v>
      </c>
      <c r="W23">
        <v>0</v>
      </c>
      <c r="X23">
        <v>-5</v>
      </c>
      <c r="Y23">
        <v>0</v>
      </c>
      <c r="Z23">
        <v>0</v>
      </c>
      <c r="AA23">
        <v>0</v>
      </c>
      <c r="AB23">
        <v>33.6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-5</v>
      </c>
      <c r="P24" s="88">
        <v>-20</v>
      </c>
      <c r="Q24" s="88">
        <v>-10</v>
      </c>
      <c r="R24" s="88">
        <v>0</v>
      </c>
      <c r="S24" s="116">
        <v>0</v>
      </c>
      <c r="U24" s="115">
        <v>-35</v>
      </c>
      <c r="V24" s="116">
        <v>0</v>
      </c>
      <c r="W24">
        <v>0</v>
      </c>
      <c r="X24">
        <v>-5</v>
      </c>
      <c r="Y24">
        <v>0</v>
      </c>
      <c r="Z24">
        <v>-10</v>
      </c>
      <c r="AA24">
        <v>0</v>
      </c>
      <c r="AB24">
        <v>-20</v>
      </c>
    </row>
    <row r="25" spans="7:28">
      <c r="G25" t="s">
        <v>67</v>
      </c>
      <c r="H25" s="115">
        <v>0</v>
      </c>
      <c r="I25" s="88">
        <v>0</v>
      </c>
      <c r="J25" s="88">
        <v>33.6</v>
      </c>
      <c r="K25" s="88">
        <v>1.92</v>
      </c>
      <c r="L25" s="88">
        <v>0</v>
      </c>
      <c r="M25" s="116">
        <v>0</v>
      </c>
      <c r="N25" s="115">
        <v>0</v>
      </c>
      <c r="O25" s="88">
        <v>-15</v>
      </c>
      <c r="P25" s="88">
        <v>0</v>
      </c>
      <c r="Q25" s="88">
        <v>0</v>
      </c>
      <c r="R25" s="88">
        <v>0</v>
      </c>
      <c r="S25" s="116">
        <v>0</v>
      </c>
      <c r="U25" s="115">
        <v>-15</v>
      </c>
      <c r="V25" s="116">
        <v>35.520000000000003</v>
      </c>
      <c r="W25">
        <v>0</v>
      </c>
      <c r="X25">
        <v>-15</v>
      </c>
      <c r="Y25">
        <v>0</v>
      </c>
      <c r="Z25">
        <v>1.92</v>
      </c>
      <c r="AA25">
        <v>0</v>
      </c>
      <c r="AB25">
        <v>33.6</v>
      </c>
    </row>
    <row r="26" spans="7:28">
      <c r="G26" t="s">
        <v>68</v>
      </c>
      <c r="H26" s="115">
        <v>0</v>
      </c>
      <c r="I26" s="88">
        <v>30.72</v>
      </c>
      <c r="J26" s="88">
        <v>0</v>
      </c>
      <c r="K26" s="88">
        <v>1.92</v>
      </c>
      <c r="L26" s="88">
        <v>0</v>
      </c>
      <c r="M26" s="116">
        <v>0</v>
      </c>
      <c r="N26" s="115">
        <v>0</v>
      </c>
      <c r="O26" s="88">
        <v>0</v>
      </c>
      <c r="P26" s="88">
        <v>-25</v>
      </c>
      <c r="Q26" s="88">
        <v>0</v>
      </c>
      <c r="R26" s="88">
        <v>0</v>
      </c>
      <c r="S26" s="116">
        <v>0</v>
      </c>
      <c r="U26" s="115">
        <v>-25</v>
      </c>
      <c r="V26" s="116">
        <v>32.64</v>
      </c>
      <c r="W26">
        <v>0</v>
      </c>
      <c r="X26">
        <v>30.72</v>
      </c>
      <c r="Y26">
        <v>0</v>
      </c>
      <c r="Z26">
        <v>1.92</v>
      </c>
      <c r="AA26">
        <v>0</v>
      </c>
      <c r="AB26">
        <v>-25</v>
      </c>
    </row>
    <row r="27" spans="7:28">
      <c r="G27" t="s">
        <v>69</v>
      </c>
      <c r="H27" s="115">
        <v>73.930000000000007</v>
      </c>
      <c r="I27" s="88">
        <v>0</v>
      </c>
      <c r="J27" s="88">
        <v>0</v>
      </c>
      <c r="K27" s="88">
        <v>19.2</v>
      </c>
      <c r="L27" s="88">
        <v>0</v>
      </c>
      <c r="M27" s="116">
        <v>0</v>
      </c>
      <c r="N27" s="115">
        <v>0</v>
      </c>
      <c r="O27" s="88">
        <v>-38</v>
      </c>
      <c r="P27" s="88">
        <v>-15</v>
      </c>
      <c r="Q27" s="88">
        <v>0</v>
      </c>
      <c r="R27" s="88">
        <v>0</v>
      </c>
      <c r="S27" s="116">
        <v>0</v>
      </c>
      <c r="U27" s="115">
        <v>-53</v>
      </c>
      <c r="V27" s="116">
        <v>93.13</v>
      </c>
      <c r="W27">
        <v>73.930000000000007</v>
      </c>
      <c r="X27">
        <v>-38</v>
      </c>
      <c r="Y27">
        <v>0</v>
      </c>
      <c r="Z27">
        <v>19.2</v>
      </c>
      <c r="AA27">
        <v>0</v>
      </c>
      <c r="AB27">
        <v>-15</v>
      </c>
    </row>
    <row r="28" spans="7:28">
      <c r="G28" t="s">
        <v>70</v>
      </c>
      <c r="H28" s="115">
        <v>54.73</v>
      </c>
      <c r="I28" s="88">
        <v>0</v>
      </c>
      <c r="J28" s="88">
        <v>28.8</v>
      </c>
      <c r="K28" s="88">
        <v>4.8</v>
      </c>
      <c r="L28" s="88">
        <v>0</v>
      </c>
      <c r="M28" s="116">
        <v>0</v>
      </c>
      <c r="N28" s="115">
        <v>0</v>
      </c>
      <c r="O28" s="88">
        <v>-40</v>
      </c>
      <c r="P28" s="88">
        <v>0</v>
      </c>
      <c r="Q28" s="88">
        <v>0</v>
      </c>
      <c r="R28" s="88">
        <v>0</v>
      </c>
      <c r="S28" s="116">
        <v>0</v>
      </c>
      <c r="U28" s="115">
        <v>-40</v>
      </c>
      <c r="V28" s="116">
        <v>88.33</v>
      </c>
      <c r="W28">
        <v>54.73</v>
      </c>
      <c r="X28">
        <v>-40</v>
      </c>
      <c r="Y28">
        <v>0</v>
      </c>
      <c r="Z28">
        <v>4.8</v>
      </c>
      <c r="AA28">
        <v>0</v>
      </c>
      <c r="AB28">
        <v>28.8</v>
      </c>
    </row>
    <row r="29" spans="7:28">
      <c r="G29" t="s">
        <v>71</v>
      </c>
      <c r="H29" s="115">
        <v>43.21</v>
      </c>
      <c r="I29" s="88">
        <v>0</v>
      </c>
      <c r="J29" s="88">
        <v>28.8</v>
      </c>
      <c r="K29" s="88">
        <v>4.8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76.81</v>
      </c>
      <c r="W29">
        <v>43.21</v>
      </c>
      <c r="X29">
        <v>0</v>
      </c>
      <c r="Y29">
        <v>0</v>
      </c>
      <c r="Z29">
        <v>4.8</v>
      </c>
      <c r="AA29">
        <v>0</v>
      </c>
      <c r="AB29">
        <v>28.8</v>
      </c>
    </row>
    <row r="30" spans="7:28">
      <c r="G30" t="s">
        <v>72</v>
      </c>
      <c r="H30" s="115">
        <v>52.81</v>
      </c>
      <c r="I30" s="88">
        <v>0</v>
      </c>
      <c r="J30" s="88">
        <v>28.8</v>
      </c>
      <c r="K30" s="88">
        <v>4.8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86.41</v>
      </c>
      <c r="W30">
        <v>52.81</v>
      </c>
      <c r="X30">
        <v>0</v>
      </c>
      <c r="Y30">
        <v>0</v>
      </c>
      <c r="Z30">
        <v>4.8</v>
      </c>
      <c r="AA30">
        <v>0</v>
      </c>
      <c r="AB30">
        <v>28.8</v>
      </c>
    </row>
    <row r="31" spans="7:28">
      <c r="G31" t="s">
        <v>73</v>
      </c>
      <c r="H31" s="115">
        <v>17.28</v>
      </c>
      <c r="I31" s="88">
        <v>0</v>
      </c>
      <c r="J31" s="88">
        <v>0</v>
      </c>
      <c r="K31" s="88">
        <v>1.92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19.2</v>
      </c>
      <c r="W31">
        <v>17.28</v>
      </c>
      <c r="X31">
        <v>0</v>
      </c>
      <c r="Y31">
        <v>0</v>
      </c>
      <c r="Z31">
        <v>1.92</v>
      </c>
      <c r="AA31">
        <v>0</v>
      </c>
      <c r="AB31">
        <v>0</v>
      </c>
    </row>
    <row r="32" spans="7:28">
      <c r="G32" t="s">
        <v>74</v>
      </c>
      <c r="H32" s="115">
        <v>35.520000000000003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-72</v>
      </c>
      <c r="P32" s="88">
        <v>0</v>
      </c>
      <c r="Q32" s="88">
        <v>0</v>
      </c>
      <c r="R32" s="88">
        <v>0</v>
      </c>
      <c r="S32" s="116">
        <v>0</v>
      </c>
      <c r="U32" s="115">
        <v>-72</v>
      </c>
      <c r="V32" s="116">
        <v>35.520000000000003</v>
      </c>
      <c r="W32">
        <v>35.520000000000003</v>
      </c>
      <c r="X32">
        <v>-72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-30</v>
      </c>
      <c r="P33" s="88">
        <v>-95</v>
      </c>
      <c r="Q33" s="88">
        <v>0</v>
      </c>
      <c r="R33" s="88">
        <v>0</v>
      </c>
      <c r="S33" s="116">
        <v>0</v>
      </c>
      <c r="U33" s="115">
        <v>-125</v>
      </c>
      <c r="V33" s="116">
        <v>0</v>
      </c>
      <c r="W33">
        <v>0</v>
      </c>
      <c r="X33">
        <v>-30</v>
      </c>
      <c r="Y33">
        <v>0</v>
      </c>
      <c r="Z33">
        <v>0</v>
      </c>
      <c r="AA33">
        <v>0</v>
      </c>
      <c r="AB33">
        <v>-95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-42</v>
      </c>
      <c r="P34" s="88">
        <v>-80</v>
      </c>
      <c r="Q34" s="88">
        <v>0</v>
      </c>
      <c r="R34" s="88">
        <v>0</v>
      </c>
      <c r="S34" s="116">
        <v>0</v>
      </c>
      <c r="U34" s="115">
        <v>-122</v>
      </c>
      <c r="V34" s="116">
        <v>0</v>
      </c>
      <c r="W34">
        <v>0</v>
      </c>
      <c r="X34">
        <v>-42</v>
      </c>
      <c r="Y34">
        <v>0</v>
      </c>
      <c r="Z34">
        <v>0</v>
      </c>
      <c r="AA34">
        <v>0</v>
      </c>
      <c r="AB34">
        <v>-80</v>
      </c>
    </row>
    <row r="35" spans="7:28">
      <c r="G35" t="s">
        <v>77</v>
      </c>
      <c r="H35" s="115">
        <v>75.849999999999994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-90</v>
      </c>
      <c r="P35" s="88">
        <v>-60</v>
      </c>
      <c r="Q35" s="88">
        <v>0</v>
      </c>
      <c r="R35" s="88">
        <v>0</v>
      </c>
      <c r="S35" s="116">
        <v>0</v>
      </c>
      <c r="U35" s="115">
        <v>-150</v>
      </c>
      <c r="V35" s="116">
        <v>75.849999999999994</v>
      </c>
      <c r="W35">
        <v>75.849999999999994</v>
      </c>
      <c r="X35">
        <v>-90</v>
      </c>
      <c r="Y35">
        <v>0</v>
      </c>
      <c r="Z35">
        <v>0</v>
      </c>
      <c r="AA35">
        <v>0</v>
      </c>
      <c r="AB35">
        <v>-60</v>
      </c>
    </row>
    <row r="36" spans="7:28">
      <c r="G36" t="s">
        <v>78</v>
      </c>
      <c r="H36" s="115">
        <v>73.930000000000007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-37</v>
      </c>
      <c r="P36" s="88">
        <v>-60</v>
      </c>
      <c r="Q36" s="88">
        <v>0</v>
      </c>
      <c r="R36" s="88">
        <v>0</v>
      </c>
      <c r="S36" s="116">
        <v>0</v>
      </c>
      <c r="U36" s="115">
        <v>-97</v>
      </c>
      <c r="V36" s="116">
        <v>73.930000000000007</v>
      </c>
      <c r="W36">
        <v>73.930000000000007</v>
      </c>
      <c r="X36">
        <v>-37</v>
      </c>
      <c r="Y36">
        <v>0</v>
      </c>
      <c r="Z36">
        <v>0</v>
      </c>
      <c r="AA36">
        <v>0</v>
      </c>
      <c r="AB36">
        <v>-60</v>
      </c>
    </row>
    <row r="37" spans="7:28">
      <c r="G37" t="s">
        <v>79</v>
      </c>
      <c r="H37" s="115">
        <v>98.89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-35</v>
      </c>
      <c r="P37" s="88">
        <v>-70</v>
      </c>
      <c r="Q37" s="88">
        <v>0</v>
      </c>
      <c r="R37" s="88">
        <v>0</v>
      </c>
      <c r="S37" s="116">
        <v>0</v>
      </c>
      <c r="U37" s="115">
        <v>-105</v>
      </c>
      <c r="V37" s="116">
        <v>98.89</v>
      </c>
      <c r="W37">
        <v>98.89</v>
      </c>
      <c r="X37">
        <v>-35</v>
      </c>
      <c r="Y37">
        <v>0</v>
      </c>
      <c r="Z37">
        <v>0</v>
      </c>
      <c r="AA37">
        <v>0</v>
      </c>
      <c r="AB37">
        <v>-70</v>
      </c>
    </row>
    <row r="38" spans="7:28">
      <c r="G38" t="s">
        <v>80</v>
      </c>
      <c r="H38" s="115">
        <v>74.89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-38</v>
      </c>
      <c r="P38" s="88">
        <v>-70</v>
      </c>
      <c r="Q38" s="88">
        <v>0</v>
      </c>
      <c r="R38" s="88">
        <v>0</v>
      </c>
      <c r="S38" s="116">
        <v>0</v>
      </c>
      <c r="U38" s="115">
        <v>-108</v>
      </c>
      <c r="V38" s="116">
        <v>74.89</v>
      </c>
      <c r="W38">
        <v>74.89</v>
      </c>
      <c r="X38">
        <v>-38</v>
      </c>
      <c r="Y38">
        <v>0</v>
      </c>
      <c r="Z38">
        <v>0</v>
      </c>
      <c r="AA38">
        <v>0</v>
      </c>
      <c r="AB38">
        <v>-70</v>
      </c>
    </row>
    <row r="39" spans="7:28">
      <c r="G39" t="s">
        <v>81</v>
      </c>
      <c r="H39" s="115">
        <v>104.65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-35</v>
      </c>
      <c r="Q39" s="88">
        <v>0</v>
      </c>
      <c r="R39" s="88">
        <v>0</v>
      </c>
      <c r="S39" s="116">
        <v>0</v>
      </c>
      <c r="U39" s="115">
        <v>-35</v>
      </c>
      <c r="V39" s="116">
        <v>104.65</v>
      </c>
      <c r="W39">
        <v>104.65</v>
      </c>
      <c r="X39">
        <v>0</v>
      </c>
      <c r="Y39">
        <v>0</v>
      </c>
      <c r="Z39">
        <v>0</v>
      </c>
      <c r="AA39">
        <v>0</v>
      </c>
      <c r="AB39">
        <v>-35</v>
      </c>
    </row>
    <row r="40" spans="7:28">
      <c r="G40" t="s">
        <v>82</v>
      </c>
      <c r="H40" s="115">
        <v>48.97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-50</v>
      </c>
      <c r="P40" s="88">
        <v>-70</v>
      </c>
      <c r="Q40" s="88">
        <v>0</v>
      </c>
      <c r="R40" s="88">
        <v>0</v>
      </c>
      <c r="S40" s="116">
        <v>0</v>
      </c>
      <c r="U40" s="115">
        <v>-120</v>
      </c>
      <c r="V40" s="116">
        <v>48.97</v>
      </c>
      <c r="W40">
        <v>48.97</v>
      </c>
      <c r="X40">
        <v>-50</v>
      </c>
      <c r="Y40">
        <v>0</v>
      </c>
      <c r="Z40">
        <v>0</v>
      </c>
      <c r="AA40">
        <v>0</v>
      </c>
      <c r="AB40">
        <v>-70</v>
      </c>
    </row>
    <row r="41" spans="7:28">
      <c r="G41" t="s">
        <v>83</v>
      </c>
      <c r="H41" s="115">
        <v>69.13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-95</v>
      </c>
      <c r="P41" s="88">
        <v>0</v>
      </c>
      <c r="Q41" s="88">
        <v>0</v>
      </c>
      <c r="R41" s="88">
        <v>0</v>
      </c>
      <c r="S41" s="116">
        <v>0</v>
      </c>
      <c r="U41" s="115">
        <v>-95</v>
      </c>
      <c r="V41" s="116">
        <v>69.13</v>
      </c>
      <c r="W41">
        <v>69.13</v>
      </c>
      <c r="X41">
        <v>-95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56.65</v>
      </c>
      <c r="I42" s="88">
        <v>72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128.65</v>
      </c>
      <c r="W42">
        <v>56.65</v>
      </c>
      <c r="X42">
        <v>72</v>
      </c>
      <c r="Y42">
        <v>0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89.29</v>
      </c>
      <c r="I43" s="88">
        <v>86.41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-40</v>
      </c>
      <c r="V43" s="116">
        <v>175.7</v>
      </c>
      <c r="W43">
        <v>89.29</v>
      </c>
      <c r="X43">
        <v>86.41</v>
      </c>
      <c r="Y43">
        <v>0</v>
      </c>
      <c r="Z43">
        <v>0</v>
      </c>
      <c r="AA43">
        <v>0</v>
      </c>
      <c r="AB43">
        <v>-40</v>
      </c>
    </row>
    <row r="44" spans="7:28">
      <c r="G44" t="s">
        <v>86</v>
      </c>
      <c r="H44" s="115">
        <v>61.45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61.45</v>
      </c>
      <c r="W44">
        <v>61.45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43.2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-60</v>
      </c>
      <c r="P45" s="88">
        <v>-20</v>
      </c>
      <c r="Q45" s="88">
        <v>0</v>
      </c>
      <c r="R45" s="88">
        <v>0</v>
      </c>
      <c r="S45" s="116">
        <v>0</v>
      </c>
      <c r="U45" s="115">
        <v>-80</v>
      </c>
      <c r="V45" s="116">
        <v>43.2</v>
      </c>
      <c r="W45">
        <v>43.2</v>
      </c>
      <c r="X45">
        <v>-60</v>
      </c>
      <c r="Y45">
        <v>0</v>
      </c>
      <c r="Z45">
        <v>0</v>
      </c>
      <c r="AA45">
        <v>0</v>
      </c>
      <c r="AB45">
        <v>-20</v>
      </c>
    </row>
    <row r="46" spans="7:28">
      <c r="G46" t="s">
        <v>88</v>
      </c>
      <c r="H46" s="115">
        <v>52.81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-65</v>
      </c>
      <c r="P46" s="88">
        <v>-20</v>
      </c>
      <c r="Q46" s="88">
        <v>0</v>
      </c>
      <c r="R46" s="88">
        <v>0</v>
      </c>
      <c r="S46" s="116">
        <v>0</v>
      </c>
      <c r="U46" s="115">
        <v>-85</v>
      </c>
      <c r="V46" s="116">
        <v>52.81</v>
      </c>
      <c r="W46">
        <v>52.81</v>
      </c>
      <c r="X46">
        <v>-65</v>
      </c>
      <c r="Y46">
        <v>0</v>
      </c>
      <c r="Z46">
        <v>0</v>
      </c>
      <c r="AA46">
        <v>0</v>
      </c>
      <c r="AB46">
        <v>-20</v>
      </c>
    </row>
    <row r="47" spans="7:28">
      <c r="G47" t="s">
        <v>89</v>
      </c>
      <c r="H47" s="115">
        <v>3.84</v>
      </c>
      <c r="I47" s="88">
        <v>0</v>
      </c>
      <c r="J47" s="88">
        <v>76.81</v>
      </c>
      <c r="K47" s="88">
        <v>1.92</v>
      </c>
      <c r="L47" s="88">
        <v>0</v>
      </c>
      <c r="M47" s="116">
        <v>0</v>
      </c>
      <c r="N47" s="115">
        <v>0</v>
      </c>
      <c r="O47" s="88">
        <v>-113</v>
      </c>
      <c r="P47" s="88">
        <v>0</v>
      </c>
      <c r="Q47" s="88">
        <v>0</v>
      </c>
      <c r="R47" s="88">
        <v>0</v>
      </c>
      <c r="S47" s="116">
        <v>0</v>
      </c>
      <c r="U47" s="115">
        <v>-113</v>
      </c>
      <c r="V47" s="116">
        <v>82.57</v>
      </c>
      <c r="W47">
        <v>3.84</v>
      </c>
      <c r="X47">
        <v>-113</v>
      </c>
      <c r="Y47">
        <v>0</v>
      </c>
      <c r="Z47">
        <v>1.92</v>
      </c>
      <c r="AA47">
        <v>0</v>
      </c>
      <c r="AB47">
        <v>76.81</v>
      </c>
    </row>
    <row r="48" spans="7:28">
      <c r="G48" t="s">
        <v>90</v>
      </c>
      <c r="H48" s="115">
        <v>31.68</v>
      </c>
      <c r="I48" s="88">
        <v>0</v>
      </c>
      <c r="J48" s="88">
        <v>115.22</v>
      </c>
      <c r="K48" s="88">
        <v>1.92</v>
      </c>
      <c r="L48" s="88">
        <v>0</v>
      </c>
      <c r="M48" s="116">
        <v>0</v>
      </c>
      <c r="N48" s="115">
        <v>0</v>
      </c>
      <c r="O48" s="88">
        <v>-88</v>
      </c>
      <c r="P48" s="88">
        <v>0</v>
      </c>
      <c r="Q48" s="88">
        <v>0</v>
      </c>
      <c r="R48" s="88">
        <v>0</v>
      </c>
      <c r="S48" s="116">
        <v>0</v>
      </c>
      <c r="U48" s="115">
        <v>-88</v>
      </c>
      <c r="V48" s="116">
        <v>148.82</v>
      </c>
      <c r="W48">
        <v>31.68</v>
      </c>
      <c r="X48">
        <v>-88</v>
      </c>
      <c r="Y48">
        <v>0</v>
      </c>
      <c r="Z48">
        <v>1.92</v>
      </c>
      <c r="AA48">
        <v>0</v>
      </c>
      <c r="AB48">
        <v>115.22</v>
      </c>
    </row>
    <row r="49" spans="7:28">
      <c r="G49" t="s">
        <v>91</v>
      </c>
      <c r="H49" s="115">
        <v>0</v>
      </c>
      <c r="I49" s="88">
        <v>0</v>
      </c>
      <c r="J49" s="88">
        <v>86.41</v>
      </c>
      <c r="K49" s="88">
        <v>1.92</v>
      </c>
      <c r="L49" s="88">
        <v>1.92</v>
      </c>
      <c r="M49" s="116">
        <v>0</v>
      </c>
      <c r="N49" s="115">
        <v>-20</v>
      </c>
      <c r="O49" s="88">
        <v>-80</v>
      </c>
      <c r="P49" s="88">
        <v>0</v>
      </c>
      <c r="Q49" s="88">
        <v>0</v>
      </c>
      <c r="R49" s="88">
        <v>0</v>
      </c>
      <c r="S49" s="116">
        <v>0</v>
      </c>
      <c r="U49" s="115">
        <v>-100</v>
      </c>
      <c r="V49" s="116">
        <v>90.25</v>
      </c>
      <c r="W49">
        <v>-20</v>
      </c>
      <c r="X49">
        <v>-80</v>
      </c>
      <c r="Y49">
        <v>1.92</v>
      </c>
      <c r="Z49">
        <v>1.92</v>
      </c>
      <c r="AA49">
        <v>0</v>
      </c>
      <c r="AB49">
        <v>86.41</v>
      </c>
    </row>
    <row r="50" spans="7:28">
      <c r="G50" t="s">
        <v>92</v>
      </c>
      <c r="H50" s="115">
        <v>0</v>
      </c>
      <c r="I50" s="88">
        <v>0</v>
      </c>
      <c r="J50" s="88">
        <v>120.01</v>
      </c>
      <c r="K50" s="88">
        <v>1.92</v>
      </c>
      <c r="L50" s="88">
        <v>0</v>
      </c>
      <c r="M50" s="116">
        <v>0</v>
      </c>
      <c r="N50" s="115">
        <v>0</v>
      </c>
      <c r="O50" s="88">
        <v>-80</v>
      </c>
      <c r="P50" s="88">
        <v>0</v>
      </c>
      <c r="Q50" s="88">
        <v>0</v>
      </c>
      <c r="R50" s="88">
        <v>0</v>
      </c>
      <c r="S50" s="116">
        <v>0</v>
      </c>
      <c r="U50" s="115">
        <v>-80</v>
      </c>
      <c r="V50" s="116">
        <v>121.93</v>
      </c>
      <c r="W50">
        <v>0</v>
      </c>
      <c r="X50">
        <v>-80</v>
      </c>
      <c r="Y50">
        <v>0</v>
      </c>
      <c r="Z50">
        <v>1.92</v>
      </c>
      <c r="AA50">
        <v>0</v>
      </c>
      <c r="AB50">
        <v>120.01</v>
      </c>
    </row>
    <row r="51" spans="7:28">
      <c r="G51" t="s">
        <v>93</v>
      </c>
      <c r="H51" s="115">
        <v>0</v>
      </c>
      <c r="I51" s="88">
        <v>0</v>
      </c>
      <c r="J51" s="88">
        <v>110.41</v>
      </c>
      <c r="K51" s="88">
        <v>1.92</v>
      </c>
      <c r="L51" s="88">
        <v>0</v>
      </c>
      <c r="M51" s="116">
        <v>0</v>
      </c>
      <c r="N51" s="115">
        <v>-28</v>
      </c>
      <c r="O51" s="88">
        <v>-30</v>
      </c>
      <c r="P51" s="88">
        <v>0</v>
      </c>
      <c r="Q51" s="88">
        <v>0</v>
      </c>
      <c r="R51" s="88">
        <v>0</v>
      </c>
      <c r="S51" s="116">
        <v>0</v>
      </c>
      <c r="U51" s="115">
        <v>-58</v>
      </c>
      <c r="V51" s="116">
        <v>112.33</v>
      </c>
      <c r="W51">
        <v>-28</v>
      </c>
      <c r="X51">
        <v>-30</v>
      </c>
      <c r="Y51">
        <v>0</v>
      </c>
      <c r="Z51">
        <v>1.92</v>
      </c>
      <c r="AA51">
        <v>0</v>
      </c>
      <c r="AB51">
        <v>110.41</v>
      </c>
    </row>
    <row r="52" spans="7:28">
      <c r="G52" t="s">
        <v>94</v>
      </c>
      <c r="H52" s="115">
        <v>0</v>
      </c>
      <c r="I52" s="88">
        <v>0</v>
      </c>
      <c r="J52" s="88">
        <v>120.01</v>
      </c>
      <c r="K52" s="88">
        <v>1.92</v>
      </c>
      <c r="L52" s="88">
        <v>0</v>
      </c>
      <c r="M52" s="116">
        <v>0</v>
      </c>
      <c r="N52" s="115">
        <v>-10</v>
      </c>
      <c r="O52" s="88">
        <v>-30</v>
      </c>
      <c r="P52" s="88">
        <v>0</v>
      </c>
      <c r="Q52" s="88">
        <v>0</v>
      </c>
      <c r="R52" s="88">
        <v>0</v>
      </c>
      <c r="S52" s="116">
        <v>0</v>
      </c>
      <c r="U52" s="115">
        <v>-40</v>
      </c>
      <c r="V52" s="116">
        <v>121.93</v>
      </c>
      <c r="W52">
        <v>-10</v>
      </c>
      <c r="X52">
        <v>-30</v>
      </c>
      <c r="Y52">
        <v>0</v>
      </c>
      <c r="Z52">
        <v>1.92</v>
      </c>
      <c r="AA52">
        <v>0</v>
      </c>
      <c r="AB52">
        <v>120.01</v>
      </c>
    </row>
    <row r="53" spans="7:28">
      <c r="G53" t="s">
        <v>95</v>
      </c>
      <c r="H53" s="115">
        <v>3.84</v>
      </c>
      <c r="I53" s="88">
        <v>0</v>
      </c>
      <c r="J53" s="88">
        <v>72.010000000000005</v>
      </c>
      <c r="K53" s="88">
        <v>1.92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77.77</v>
      </c>
      <c r="W53">
        <v>3.84</v>
      </c>
      <c r="X53">
        <v>0</v>
      </c>
      <c r="Y53">
        <v>0</v>
      </c>
      <c r="Z53">
        <v>1.92</v>
      </c>
      <c r="AA53">
        <v>0</v>
      </c>
      <c r="AB53">
        <v>72.010000000000005</v>
      </c>
    </row>
    <row r="54" spans="7:28">
      <c r="G54" t="s">
        <v>96</v>
      </c>
      <c r="H54" s="115">
        <v>0</v>
      </c>
      <c r="I54" s="88">
        <v>0</v>
      </c>
      <c r="J54" s="88">
        <v>120.01</v>
      </c>
      <c r="K54" s="88">
        <v>1.92</v>
      </c>
      <c r="L54" s="88">
        <v>0</v>
      </c>
      <c r="M54" s="116">
        <v>0</v>
      </c>
      <c r="N54" s="115">
        <v>-26</v>
      </c>
      <c r="O54" s="88">
        <v>-5</v>
      </c>
      <c r="P54" s="88">
        <v>0</v>
      </c>
      <c r="Q54" s="88">
        <v>0</v>
      </c>
      <c r="R54" s="88">
        <v>0</v>
      </c>
      <c r="S54" s="116">
        <v>0</v>
      </c>
      <c r="U54" s="115">
        <v>-31</v>
      </c>
      <c r="V54" s="116">
        <v>121.93</v>
      </c>
      <c r="W54">
        <v>-26</v>
      </c>
      <c r="X54">
        <v>-5</v>
      </c>
      <c r="Y54">
        <v>0</v>
      </c>
      <c r="Z54">
        <v>1.92</v>
      </c>
      <c r="AA54">
        <v>0</v>
      </c>
      <c r="AB54">
        <v>120.01</v>
      </c>
    </row>
    <row r="55" spans="7:28">
      <c r="G55" t="s">
        <v>97</v>
      </c>
      <c r="H55" s="115">
        <v>0</v>
      </c>
      <c r="I55" s="88">
        <v>0</v>
      </c>
      <c r="J55" s="88">
        <v>48.01</v>
      </c>
      <c r="K55" s="88">
        <v>1.92</v>
      </c>
      <c r="L55" s="88">
        <v>0.96</v>
      </c>
      <c r="M55" s="116">
        <v>0</v>
      </c>
      <c r="N55" s="115">
        <v>-43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-43</v>
      </c>
      <c r="V55" s="116">
        <v>50.89</v>
      </c>
      <c r="W55">
        <v>-43</v>
      </c>
      <c r="X55">
        <v>0</v>
      </c>
      <c r="Y55">
        <v>0.96</v>
      </c>
      <c r="Z55">
        <v>1.92</v>
      </c>
      <c r="AA55">
        <v>0</v>
      </c>
      <c r="AB55">
        <v>48.01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1.92</v>
      </c>
      <c r="L56" s="88">
        <v>0</v>
      </c>
      <c r="M56" s="116">
        <v>0</v>
      </c>
      <c r="N56" s="115">
        <v>-38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-68</v>
      </c>
      <c r="V56" s="116">
        <v>1.92</v>
      </c>
      <c r="W56">
        <v>-38</v>
      </c>
      <c r="X56">
        <v>0</v>
      </c>
      <c r="Y56">
        <v>0</v>
      </c>
      <c r="Z56">
        <v>1.92</v>
      </c>
      <c r="AA56">
        <v>0</v>
      </c>
      <c r="AB56">
        <v>-30</v>
      </c>
    </row>
    <row r="57" spans="7:28">
      <c r="G57" t="s">
        <v>99</v>
      </c>
      <c r="H57" s="115">
        <v>0</v>
      </c>
      <c r="I57" s="88">
        <v>0</v>
      </c>
      <c r="J57" s="88">
        <v>9.6</v>
      </c>
      <c r="K57" s="88">
        <v>1.92</v>
      </c>
      <c r="L57" s="88">
        <v>0</v>
      </c>
      <c r="M57" s="116">
        <v>0</v>
      </c>
      <c r="N57" s="115">
        <v>-23</v>
      </c>
      <c r="O57" s="88">
        <v>-5</v>
      </c>
      <c r="P57" s="88">
        <v>0</v>
      </c>
      <c r="Q57" s="88">
        <v>0</v>
      </c>
      <c r="R57" s="88">
        <v>0</v>
      </c>
      <c r="S57" s="116">
        <v>0</v>
      </c>
      <c r="U57" s="115">
        <v>-28</v>
      </c>
      <c r="V57" s="116">
        <v>11.52</v>
      </c>
      <c r="W57">
        <v>-23</v>
      </c>
      <c r="X57">
        <v>-5</v>
      </c>
      <c r="Y57">
        <v>0</v>
      </c>
      <c r="Z57">
        <v>1.92</v>
      </c>
      <c r="AA57">
        <v>0</v>
      </c>
      <c r="AB57">
        <v>9.6</v>
      </c>
    </row>
    <row r="58" spans="7:28">
      <c r="G58" t="s">
        <v>100</v>
      </c>
      <c r="H58" s="115">
        <v>0</v>
      </c>
      <c r="I58" s="88">
        <v>0</v>
      </c>
      <c r="J58" s="88">
        <v>67.209999999999994</v>
      </c>
      <c r="K58" s="88">
        <v>1.92</v>
      </c>
      <c r="L58" s="88">
        <v>0</v>
      </c>
      <c r="M58" s="116">
        <v>0</v>
      </c>
      <c r="N58" s="115">
        <v>-21</v>
      </c>
      <c r="O58" s="88">
        <v>-23</v>
      </c>
      <c r="P58" s="88">
        <v>0</v>
      </c>
      <c r="Q58" s="88">
        <v>0</v>
      </c>
      <c r="R58" s="88">
        <v>0</v>
      </c>
      <c r="S58" s="116">
        <v>0</v>
      </c>
      <c r="U58" s="115">
        <v>-44</v>
      </c>
      <c r="V58" s="116">
        <v>69.13</v>
      </c>
      <c r="W58">
        <v>-21</v>
      </c>
      <c r="X58">
        <v>-23</v>
      </c>
      <c r="Y58">
        <v>0</v>
      </c>
      <c r="Z58">
        <v>1.92</v>
      </c>
      <c r="AA58">
        <v>0</v>
      </c>
      <c r="AB58">
        <v>67.209999999999994</v>
      </c>
    </row>
    <row r="59" spans="7:28">
      <c r="G59" t="s">
        <v>101</v>
      </c>
      <c r="H59" s="115">
        <v>0</v>
      </c>
      <c r="I59" s="88">
        <v>0</v>
      </c>
      <c r="J59" s="88">
        <v>43.2</v>
      </c>
      <c r="K59" s="88">
        <v>1.92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45.12</v>
      </c>
      <c r="W59">
        <v>0</v>
      </c>
      <c r="X59">
        <v>0</v>
      </c>
      <c r="Y59">
        <v>0</v>
      </c>
      <c r="Z59">
        <v>1.92</v>
      </c>
      <c r="AA59">
        <v>0</v>
      </c>
      <c r="AB59">
        <v>43.2</v>
      </c>
    </row>
    <row r="60" spans="7:28">
      <c r="G60" t="s">
        <v>102</v>
      </c>
      <c r="H60" s="115">
        <v>0</v>
      </c>
      <c r="I60" s="88">
        <v>9.6</v>
      </c>
      <c r="J60" s="88">
        <v>72.010000000000005</v>
      </c>
      <c r="K60" s="88">
        <v>1.92</v>
      </c>
      <c r="L60" s="88">
        <v>0</v>
      </c>
      <c r="M60" s="116">
        <v>0</v>
      </c>
      <c r="N60" s="115">
        <v>-39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-39</v>
      </c>
      <c r="V60" s="116">
        <v>83.53</v>
      </c>
      <c r="W60">
        <v>-39</v>
      </c>
      <c r="X60">
        <v>9.6</v>
      </c>
      <c r="Y60">
        <v>0</v>
      </c>
      <c r="Z60">
        <v>1.92</v>
      </c>
      <c r="AA60">
        <v>0</v>
      </c>
      <c r="AB60">
        <v>72.010000000000005</v>
      </c>
    </row>
    <row r="61" spans="7:28">
      <c r="G61" t="s">
        <v>103</v>
      </c>
      <c r="H61" s="115">
        <v>0</v>
      </c>
      <c r="I61" s="88">
        <v>11.52</v>
      </c>
      <c r="J61" s="88">
        <v>124.81</v>
      </c>
      <c r="K61" s="88">
        <v>1.92</v>
      </c>
      <c r="L61" s="88">
        <v>0</v>
      </c>
      <c r="M61" s="116">
        <v>0</v>
      </c>
      <c r="N61" s="115">
        <v>-45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-45</v>
      </c>
      <c r="V61" s="116">
        <v>138.25</v>
      </c>
      <c r="W61">
        <v>-45</v>
      </c>
      <c r="X61">
        <v>11.52</v>
      </c>
      <c r="Y61">
        <v>0</v>
      </c>
      <c r="Z61">
        <v>1.92</v>
      </c>
      <c r="AA61">
        <v>0</v>
      </c>
      <c r="AB61">
        <v>124.81</v>
      </c>
    </row>
    <row r="62" spans="7:28">
      <c r="G62" t="s">
        <v>104</v>
      </c>
      <c r="H62" s="115">
        <v>0</v>
      </c>
      <c r="I62" s="88">
        <v>14.4</v>
      </c>
      <c r="J62" s="88">
        <v>43.21</v>
      </c>
      <c r="K62" s="88">
        <v>1.92</v>
      </c>
      <c r="L62" s="88">
        <v>0</v>
      </c>
      <c r="M62" s="116">
        <v>0</v>
      </c>
      <c r="N62" s="115">
        <v>-21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-21</v>
      </c>
      <c r="V62" s="116">
        <v>59.53</v>
      </c>
      <c r="W62">
        <v>-21</v>
      </c>
      <c r="X62">
        <v>14.4</v>
      </c>
      <c r="Y62">
        <v>0</v>
      </c>
      <c r="Z62">
        <v>1.92</v>
      </c>
      <c r="AA62">
        <v>0</v>
      </c>
      <c r="AB62">
        <v>43.21</v>
      </c>
    </row>
    <row r="63" spans="7:28">
      <c r="G63" t="s">
        <v>105</v>
      </c>
      <c r="H63" s="115">
        <v>0</v>
      </c>
      <c r="I63" s="88">
        <v>0</v>
      </c>
      <c r="J63" s="88">
        <v>96.01</v>
      </c>
      <c r="K63" s="88">
        <v>0</v>
      </c>
      <c r="L63" s="88">
        <v>0</v>
      </c>
      <c r="M63" s="116">
        <v>0</v>
      </c>
      <c r="N63" s="115">
        <v>-42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-42</v>
      </c>
      <c r="V63" s="116">
        <v>96.01</v>
      </c>
      <c r="W63">
        <v>-42</v>
      </c>
      <c r="X63">
        <v>0</v>
      </c>
      <c r="Y63">
        <v>0</v>
      </c>
      <c r="Z63">
        <v>0</v>
      </c>
      <c r="AA63">
        <v>0</v>
      </c>
      <c r="AB63">
        <v>96.01</v>
      </c>
    </row>
    <row r="64" spans="7:28">
      <c r="G64" t="s">
        <v>106</v>
      </c>
      <c r="H64" s="115">
        <v>0</v>
      </c>
      <c r="I64" s="88">
        <v>0</v>
      </c>
      <c r="J64" s="88">
        <v>96.01</v>
      </c>
      <c r="K64" s="88">
        <v>0</v>
      </c>
      <c r="L64" s="88">
        <v>0</v>
      </c>
      <c r="M64" s="116">
        <v>0</v>
      </c>
      <c r="N64" s="115">
        <v>-22</v>
      </c>
      <c r="O64" s="88">
        <v>-10</v>
      </c>
      <c r="P64" s="88">
        <v>0</v>
      </c>
      <c r="Q64" s="88">
        <v>0</v>
      </c>
      <c r="R64" s="88">
        <v>0</v>
      </c>
      <c r="S64" s="116">
        <v>0</v>
      </c>
      <c r="U64" s="115">
        <v>-32</v>
      </c>
      <c r="V64" s="116">
        <v>96.01</v>
      </c>
      <c r="W64">
        <v>-22</v>
      </c>
      <c r="X64">
        <v>-10</v>
      </c>
      <c r="Y64">
        <v>0</v>
      </c>
      <c r="Z64">
        <v>0</v>
      </c>
      <c r="AA64">
        <v>0</v>
      </c>
      <c r="AB64">
        <v>96.01</v>
      </c>
    </row>
    <row r="65" spans="7:28">
      <c r="G65" t="s">
        <v>107</v>
      </c>
      <c r="H65" s="115">
        <v>17.28</v>
      </c>
      <c r="I65" s="88">
        <v>0</v>
      </c>
      <c r="J65" s="88">
        <v>134.41999999999999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151.69999999999999</v>
      </c>
      <c r="W65">
        <v>17.28</v>
      </c>
      <c r="X65">
        <v>0</v>
      </c>
      <c r="Y65">
        <v>0</v>
      </c>
      <c r="Z65">
        <v>0</v>
      </c>
      <c r="AA65">
        <v>0</v>
      </c>
      <c r="AB65">
        <v>134.41999999999999</v>
      </c>
    </row>
    <row r="66" spans="7:28">
      <c r="G66" t="s">
        <v>108</v>
      </c>
      <c r="H66" s="115">
        <v>0</v>
      </c>
      <c r="I66" s="88">
        <v>0</v>
      </c>
      <c r="J66" s="88">
        <v>134.41</v>
      </c>
      <c r="K66" s="88">
        <v>0</v>
      </c>
      <c r="L66" s="88">
        <v>0</v>
      </c>
      <c r="M66" s="116">
        <v>0</v>
      </c>
      <c r="N66" s="115">
        <v>-8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>
        <v>-28</v>
      </c>
      <c r="V66" s="116">
        <v>134.41</v>
      </c>
      <c r="W66">
        <v>-8</v>
      </c>
      <c r="X66">
        <v>-20</v>
      </c>
      <c r="Y66">
        <v>0</v>
      </c>
      <c r="Z66">
        <v>0</v>
      </c>
      <c r="AA66">
        <v>0</v>
      </c>
      <c r="AB66">
        <v>134.41</v>
      </c>
    </row>
    <row r="67" spans="7:28">
      <c r="G67" t="s">
        <v>109</v>
      </c>
      <c r="H67" s="115">
        <v>0</v>
      </c>
      <c r="I67" s="88">
        <v>0</v>
      </c>
      <c r="J67" s="88">
        <v>129.61000000000001</v>
      </c>
      <c r="K67" s="88">
        <v>0</v>
      </c>
      <c r="L67" s="88">
        <v>2.88</v>
      </c>
      <c r="M67" s="116">
        <v>0</v>
      </c>
      <c r="N67" s="115">
        <v>-46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-46</v>
      </c>
      <c r="V67" s="116">
        <v>132.49</v>
      </c>
      <c r="W67">
        <v>-46</v>
      </c>
      <c r="X67">
        <v>0</v>
      </c>
      <c r="Y67">
        <v>2.88</v>
      </c>
      <c r="Z67">
        <v>0</v>
      </c>
      <c r="AA67">
        <v>0</v>
      </c>
      <c r="AB67">
        <v>129.61000000000001</v>
      </c>
    </row>
    <row r="68" spans="7:28">
      <c r="G68" t="s">
        <v>110</v>
      </c>
      <c r="H68" s="115">
        <v>0</v>
      </c>
      <c r="I68" s="88">
        <v>0</v>
      </c>
      <c r="J68" s="88">
        <v>172.82</v>
      </c>
      <c r="K68" s="88">
        <v>0</v>
      </c>
      <c r="L68" s="88">
        <v>0</v>
      </c>
      <c r="M68" s="116">
        <v>0</v>
      </c>
      <c r="N68" s="115">
        <v>-12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-12</v>
      </c>
      <c r="V68" s="116">
        <v>172.82</v>
      </c>
      <c r="W68">
        <v>-12</v>
      </c>
      <c r="X68">
        <v>0</v>
      </c>
      <c r="Y68">
        <v>0</v>
      </c>
      <c r="Z68">
        <v>0</v>
      </c>
      <c r="AA68">
        <v>0</v>
      </c>
      <c r="AB68">
        <v>172.82</v>
      </c>
    </row>
    <row r="69" spans="7:28">
      <c r="G69" t="s">
        <v>111</v>
      </c>
      <c r="H69" s="115">
        <v>80.650000000000006</v>
      </c>
      <c r="I69" s="88">
        <v>0</v>
      </c>
      <c r="J69" s="88">
        <v>220.82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301.47000000000003</v>
      </c>
      <c r="W69">
        <v>80.650000000000006</v>
      </c>
      <c r="X69">
        <v>0</v>
      </c>
      <c r="Y69">
        <v>0</v>
      </c>
      <c r="Z69">
        <v>0</v>
      </c>
      <c r="AA69">
        <v>0</v>
      </c>
      <c r="AB69">
        <v>220.82</v>
      </c>
    </row>
    <row r="70" spans="7:28">
      <c r="G70" t="s">
        <v>112</v>
      </c>
      <c r="H70" s="115">
        <v>58.57</v>
      </c>
      <c r="I70" s="88">
        <v>0</v>
      </c>
      <c r="J70" s="88">
        <v>220.82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279.39</v>
      </c>
      <c r="W70">
        <v>58.57</v>
      </c>
      <c r="X70">
        <v>0</v>
      </c>
      <c r="Y70">
        <v>0</v>
      </c>
      <c r="Z70">
        <v>0</v>
      </c>
      <c r="AA70">
        <v>0</v>
      </c>
      <c r="AB70">
        <v>220.82</v>
      </c>
    </row>
    <row r="71" spans="7:28">
      <c r="G71" t="s">
        <v>113</v>
      </c>
      <c r="H71" s="115">
        <v>55.95</v>
      </c>
      <c r="I71" s="88">
        <v>0</v>
      </c>
      <c r="J71" s="88">
        <v>192.02</v>
      </c>
      <c r="K71" s="88">
        <v>0</v>
      </c>
      <c r="L71" s="88">
        <v>0</v>
      </c>
      <c r="M71" s="116">
        <v>0</v>
      </c>
      <c r="N71" s="115">
        <v>0</v>
      </c>
      <c r="O71" s="88">
        <v>-35</v>
      </c>
      <c r="P71" s="88">
        <v>0</v>
      </c>
      <c r="Q71" s="88">
        <v>0</v>
      </c>
      <c r="R71" s="88">
        <v>0</v>
      </c>
      <c r="S71" s="116">
        <v>0</v>
      </c>
      <c r="U71" s="115">
        <v>-35</v>
      </c>
      <c r="V71" s="116">
        <v>247.97</v>
      </c>
      <c r="W71">
        <v>55.95</v>
      </c>
      <c r="X71">
        <v>-35</v>
      </c>
      <c r="Y71">
        <v>0</v>
      </c>
      <c r="Z71">
        <v>0</v>
      </c>
      <c r="AA71">
        <v>0</v>
      </c>
      <c r="AB71">
        <v>192.02</v>
      </c>
    </row>
    <row r="72" spans="7:28">
      <c r="G72" t="s">
        <v>114</v>
      </c>
      <c r="H72" s="115">
        <v>64.97</v>
      </c>
      <c r="I72" s="88">
        <v>19.2</v>
      </c>
      <c r="J72" s="88">
        <v>192.02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276.19</v>
      </c>
      <c r="W72">
        <v>64.97</v>
      </c>
      <c r="X72">
        <v>19.2</v>
      </c>
      <c r="Y72">
        <v>0</v>
      </c>
      <c r="Z72">
        <v>0</v>
      </c>
      <c r="AA72">
        <v>0</v>
      </c>
      <c r="AB72">
        <v>192.02</v>
      </c>
    </row>
    <row r="73" spans="7:28">
      <c r="G73" t="s">
        <v>115</v>
      </c>
      <c r="H73" s="115">
        <v>100.7</v>
      </c>
      <c r="I73" s="88">
        <v>17.28</v>
      </c>
      <c r="J73" s="88">
        <v>240.02</v>
      </c>
      <c r="K73" s="88">
        <v>0</v>
      </c>
      <c r="L73" s="88">
        <v>0.96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358.96</v>
      </c>
      <c r="W73">
        <v>100.7</v>
      </c>
      <c r="X73">
        <v>17.28</v>
      </c>
      <c r="Y73">
        <v>0.96</v>
      </c>
      <c r="Z73">
        <v>0</v>
      </c>
      <c r="AA73">
        <v>0</v>
      </c>
      <c r="AB73">
        <v>240.02</v>
      </c>
    </row>
    <row r="74" spans="7:28">
      <c r="G74" t="s">
        <v>116</v>
      </c>
      <c r="H74" s="115">
        <v>81.38</v>
      </c>
      <c r="I74" s="88">
        <v>19.2</v>
      </c>
      <c r="J74" s="88">
        <v>240.03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340.61</v>
      </c>
      <c r="W74">
        <v>81.38</v>
      </c>
      <c r="X74">
        <v>19.2</v>
      </c>
      <c r="Y74">
        <v>0</v>
      </c>
      <c r="Z74">
        <v>0</v>
      </c>
      <c r="AA74">
        <v>0</v>
      </c>
      <c r="AB74">
        <v>240.03</v>
      </c>
    </row>
    <row r="75" spans="7:28">
      <c r="G75" t="s">
        <v>117</v>
      </c>
      <c r="H75" s="115">
        <v>108.49</v>
      </c>
      <c r="I75" s="88">
        <v>0</v>
      </c>
      <c r="J75" s="88">
        <v>211.22</v>
      </c>
      <c r="K75" s="88">
        <v>0</v>
      </c>
      <c r="L75" s="88">
        <v>0</v>
      </c>
      <c r="M75" s="116">
        <v>0</v>
      </c>
      <c r="N75" s="115">
        <v>0</v>
      </c>
      <c r="O75" s="88">
        <v>-15</v>
      </c>
      <c r="P75" s="88">
        <v>0</v>
      </c>
      <c r="Q75" s="88">
        <v>0</v>
      </c>
      <c r="R75" s="88">
        <v>-2</v>
      </c>
      <c r="S75" s="116">
        <v>0</v>
      </c>
      <c r="U75" s="115">
        <v>-17</v>
      </c>
      <c r="V75" s="116">
        <v>319.70999999999998</v>
      </c>
      <c r="W75">
        <v>108.49</v>
      </c>
      <c r="X75">
        <v>-15</v>
      </c>
      <c r="Y75">
        <v>-2</v>
      </c>
      <c r="Z75">
        <v>0</v>
      </c>
      <c r="AA75">
        <v>0</v>
      </c>
      <c r="AB75">
        <v>211.22</v>
      </c>
    </row>
    <row r="76" spans="7:28">
      <c r="G76" t="s">
        <v>118</v>
      </c>
      <c r="H76" s="115">
        <v>88.33</v>
      </c>
      <c r="I76" s="88">
        <v>17.28</v>
      </c>
      <c r="J76" s="88">
        <v>240.03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-2</v>
      </c>
      <c r="S76" s="116">
        <v>0</v>
      </c>
      <c r="U76" s="115">
        <v>-2</v>
      </c>
      <c r="V76" s="116">
        <v>345.64</v>
      </c>
      <c r="W76">
        <v>88.33</v>
      </c>
      <c r="X76">
        <v>17.28</v>
      </c>
      <c r="Y76">
        <v>-2</v>
      </c>
      <c r="Z76">
        <v>0</v>
      </c>
      <c r="AA76">
        <v>0</v>
      </c>
      <c r="AB76">
        <v>240.03</v>
      </c>
    </row>
    <row r="77" spans="7:28">
      <c r="G77" t="s">
        <v>119</v>
      </c>
      <c r="H77" s="115">
        <v>72.010000000000005</v>
      </c>
      <c r="I77" s="88">
        <v>24</v>
      </c>
      <c r="J77" s="88">
        <v>268.83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-2</v>
      </c>
      <c r="S77" s="116">
        <v>0</v>
      </c>
      <c r="U77" s="115">
        <v>-2</v>
      </c>
      <c r="V77" s="116">
        <v>364.84</v>
      </c>
      <c r="W77">
        <v>72.010000000000005</v>
      </c>
      <c r="X77">
        <v>24</v>
      </c>
      <c r="Y77">
        <v>-2</v>
      </c>
      <c r="Z77">
        <v>0</v>
      </c>
      <c r="AA77">
        <v>0</v>
      </c>
      <c r="AB77">
        <v>268.83</v>
      </c>
    </row>
    <row r="78" spans="7:28">
      <c r="G78" t="s">
        <v>120</v>
      </c>
      <c r="H78" s="115">
        <v>72.97</v>
      </c>
      <c r="I78" s="88">
        <v>14.4</v>
      </c>
      <c r="J78" s="88">
        <v>268.83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-2</v>
      </c>
      <c r="S78" s="116">
        <v>0</v>
      </c>
      <c r="U78" s="115">
        <v>-2</v>
      </c>
      <c r="V78" s="116">
        <v>356.2</v>
      </c>
      <c r="W78">
        <v>72.97</v>
      </c>
      <c r="X78">
        <v>14.4</v>
      </c>
      <c r="Y78">
        <v>-2</v>
      </c>
      <c r="Z78">
        <v>0</v>
      </c>
      <c r="AA78">
        <v>0</v>
      </c>
      <c r="AB78">
        <v>268.83</v>
      </c>
    </row>
    <row r="79" spans="7:28">
      <c r="G79" t="s">
        <v>121</v>
      </c>
      <c r="H79" s="115">
        <v>64.33</v>
      </c>
      <c r="I79" s="88">
        <v>0</v>
      </c>
      <c r="J79" s="88">
        <v>307.23</v>
      </c>
      <c r="K79" s="88">
        <v>0</v>
      </c>
      <c r="L79" s="88">
        <v>1.92</v>
      </c>
      <c r="M79" s="116">
        <v>0</v>
      </c>
      <c r="N79" s="115">
        <v>0</v>
      </c>
      <c r="O79" s="88">
        <v>-36</v>
      </c>
      <c r="P79" s="88">
        <v>0</v>
      </c>
      <c r="Q79" s="88">
        <v>0</v>
      </c>
      <c r="R79" s="88">
        <v>0</v>
      </c>
      <c r="S79" s="116">
        <v>0</v>
      </c>
      <c r="U79" s="115">
        <v>-36</v>
      </c>
      <c r="V79" s="116">
        <v>373.48</v>
      </c>
      <c r="W79">
        <v>64.33</v>
      </c>
      <c r="X79">
        <v>-36</v>
      </c>
      <c r="Y79">
        <v>1.92</v>
      </c>
      <c r="Z79">
        <v>0</v>
      </c>
      <c r="AA79">
        <v>0</v>
      </c>
      <c r="AB79">
        <v>307.23</v>
      </c>
    </row>
    <row r="80" spans="7:28">
      <c r="G80" t="s">
        <v>122</v>
      </c>
      <c r="H80" s="115">
        <v>57.61</v>
      </c>
      <c r="I80" s="88">
        <v>0</v>
      </c>
      <c r="J80" s="88">
        <v>307.23</v>
      </c>
      <c r="K80" s="88">
        <v>0</v>
      </c>
      <c r="L80" s="88">
        <v>0</v>
      </c>
      <c r="M80" s="116">
        <v>0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364.84</v>
      </c>
      <c r="W80">
        <v>57.61</v>
      </c>
      <c r="X80">
        <v>-10</v>
      </c>
      <c r="Y80">
        <v>0</v>
      </c>
      <c r="Z80">
        <v>0</v>
      </c>
      <c r="AA80">
        <v>0</v>
      </c>
      <c r="AB80">
        <v>307.23</v>
      </c>
    </row>
    <row r="81" spans="7:28">
      <c r="G81" t="s">
        <v>123</v>
      </c>
      <c r="H81" s="115">
        <v>84.69</v>
      </c>
      <c r="I81" s="88">
        <v>0</v>
      </c>
      <c r="J81" s="88">
        <v>211.22</v>
      </c>
      <c r="K81" s="88">
        <v>0</v>
      </c>
      <c r="L81" s="88">
        <v>0</v>
      </c>
      <c r="M81" s="116">
        <v>0</v>
      </c>
      <c r="N81" s="115">
        <v>0</v>
      </c>
      <c r="O81" s="88">
        <v>-5</v>
      </c>
      <c r="P81" s="88">
        <v>0</v>
      </c>
      <c r="Q81" s="88">
        <v>0</v>
      </c>
      <c r="R81" s="88">
        <v>0</v>
      </c>
      <c r="S81" s="116">
        <v>0</v>
      </c>
      <c r="U81" s="115">
        <v>-5</v>
      </c>
      <c r="V81" s="116">
        <v>295.91000000000003</v>
      </c>
      <c r="W81">
        <v>84.69</v>
      </c>
      <c r="X81">
        <v>-5</v>
      </c>
      <c r="Y81">
        <v>0</v>
      </c>
      <c r="Z81">
        <v>0</v>
      </c>
      <c r="AA81">
        <v>0</v>
      </c>
      <c r="AB81">
        <v>211.22</v>
      </c>
    </row>
    <row r="82" spans="7:28">
      <c r="G82" t="s">
        <v>124</v>
      </c>
      <c r="H82" s="115">
        <v>64.33</v>
      </c>
      <c r="I82" s="88">
        <v>0</v>
      </c>
      <c r="J82" s="88">
        <v>192.02</v>
      </c>
      <c r="K82" s="88">
        <v>0</v>
      </c>
      <c r="L82" s="88">
        <v>0</v>
      </c>
      <c r="M82" s="116">
        <v>0</v>
      </c>
      <c r="N82" s="115">
        <v>0</v>
      </c>
      <c r="O82" s="88">
        <v>-7</v>
      </c>
      <c r="P82" s="88">
        <v>0</v>
      </c>
      <c r="Q82" s="88">
        <v>0</v>
      </c>
      <c r="R82" s="88">
        <v>0</v>
      </c>
      <c r="S82" s="116">
        <v>0</v>
      </c>
      <c r="U82" s="115">
        <v>-7</v>
      </c>
      <c r="V82" s="116">
        <v>256.35000000000002</v>
      </c>
      <c r="W82">
        <v>64.33</v>
      </c>
      <c r="X82">
        <v>-7</v>
      </c>
      <c r="Y82">
        <v>0</v>
      </c>
      <c r="Z82">
        <v>0</v>
      </c>
      <c r="AA82">
        <v>0</v>
      </c>
      <c r="AB82">
        <v>192.02</v>
      </c>
    </row>
    <row r="83" spans="7:28">
      <c r="G83" t="s">
        <v>125</v>
      </c>
      <c r="H83" s="115">
        <v>73.010000000000005</v>
      </c>
      <c r="I83" s="88">
        <v>0</v>
      </c>
      <c r="J83" s="88">
        <v>91.21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164.22</v>
      </c>
      <c r="W83">
        <v>73.010000000000005</v>
      </c>
      <c r="X83">
        <v>0</v>
      </c>
      <c r="Y83">
        <v>0</v>
      </c>
      <c r="Z83">
        <v>0</v>
      </c>
      <c r="AA83">
        <v>0</v>
      </c>
      <c r="AB83">
        <v>91.21</v>
      </c>
    </row>
    <row r="84" spans="7:28">
      <c r="G84" t="s">
        <v>126</v>
      </c>
      <c r="H84" s="115">
        <v>84.79</v>
      </c>
      <c r="I84" s="88">
        <v>9.6</v>
      </c>
      <c r="J84" s="88">
        <v>96.01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190.4</v>
      </c>
      <c r="W84">
        <v>84.79</v>
      </c>
      <c r="X84">
        <v>9.6</v>
      </c>
      <c r="Y84">
        <v>0</v>
      </c>
      <c r="Z84">
        <v>0</v>
      </c>
      <c r="AA84">
        <v>0</v>
      </c>
      <c r="AB84">
        <v>96.01</v>
      </c>
    </row>
    <row r="85" spans="7:28">
      <c r="G85" t="s">
        <v>127</v>
      </c>
      <c r="H85" s="115">
        <v>24.35</v>
      </c>
      <c r="I85" s="88">
        <v>24</v>
      </c>
      <c r="J85" s="88">
        <v>67.209999999999994</v>
      </c>
      <c r="K85" s="88">
        <v>0</v>
      </c>
      <c r="L85" s="88">
        <v>1.92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117.48</v>
      </c>
      <c r="W85">
        <v>24.35</v>
      </c>
      <c r="X85">
        <v>24</v>
      </c>
      <c r="Y85">
        <v>1.92</v>
      </c>
      <c r="Z85">
        <v>0</v>
      </c>
      <c r="AA85">
        <v>0</v>
      </c>
      <c r="AB85">
        <v>67.209999999999994</v>
      </c>
    </row>
    <row r="86" spans="7:28">
      <c r="G86" t="s">
        <v>128</v>
      </c>
      <c r="H86" s="115">
        <v>48.01</v>
      </c>
      <c r="I86" s="88">
        <v>0</v>
      </c>
      <c r="J86" s="88">
        <v>38.4</v>
      </c>
      <c r="K86" s="88">
        <v>0</v>
      </c>
      <c r="L86" s="88">
        <v>0</v>
      </c>
      <c r="M86" s="116">
        <v>0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86.41</v>
      </c>
      <c r="W86">
        <v>48.01</v>
      </c>
      <c r="X86">
        <v>-15</v>
      </c>
      <c r="Y86">
        <v>0</v>
      </c>
      <c r="Z86">
        <v>0</v>
      </c>
      <c r="AA86">
        <v>0</v>
      </c>
      <c r="AB86">
        <v>38.4</v>
      </c>
    </row>
    <row r="87" spans="7:28">
      <c r="G87" t="s">
        <v>129</v>
      </c>
      <c r="H87" s="115">
        <v>64.209999999999994</v>
      </c>
      <c r="I87" s="88">
        <v>0</v>
      </c>
      <c r="J87" s="88">
        <v>19.2</v>
      </c>
      <c r="K87" s="88">
        <v>0</v>
      </c>
      <c r="L87" s="88">
        <v>0</v>
      </c>
      <c r="M87" s="116">
        <v>0</v>
      </c>
      <c r="N87" s="115">
        <v>0</v>
      </c>
      <c r="O87" s="88">
        <v>-40</v>
      </c>
      <c r="P87" s="88">
        <v>0</v>
      </c>
      <c r="Q87" s="88">
        <v>0</v>
      </c>
      <c r="R87" s="88">
        <v>0</v>
      </c>
      <c r="S87" s="116">
        <v>0</v>
      </c>
      <c r="U87" s="115">
        <v>-40</v>
      </c>
      <c r="V87" s="116">
        <v>83.41</v>
      </c>
      <c r="W87">
        <v>64.209999999999994</v>
      </c>
      <c r="X87">
        <v>-40</v>
      </c>
      <c r="Y87">
        <v>0</v>
      </c>
      <c r="Z87">
        <v>0</v>
      </c>
      <c r="AA87">
        <v>0</v>
      </c>
      <c r="AB87">
        <v>19.2</v>
      </c>
    </row>
    <row r="88" spans="7:28">
      <c r="G88" t="s">
        <v>130</v>
      </c>
      <c r="H88" s="115">
        <v>74.290000000000006</v>
      </c>
      <c r="I88" s="88">
        <v>0</v>
      </c>
      <c r="J88" s="88">
        <v>19.2</v>
      </c>
      <c r="K88" s="88">
        <v>0</v>
      </c>
      <c r="L88" s="88">
        <v>0.96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94.45</v>
      </c>
      <c r="W88">
        <v>74.290000000000006</v>
      </c>
      <c r="X88">
        <v>0</v>
      </c>
      <c r="Y88">
        <v>0.96</v>
      </c>
      <c r="Z88">
        <v>0</v>
      </c>
      <c r="AA88">
        <v>0</v>
      </c>
      <c r="AB88">
        <v>19.2</v>
      </c>
    </row>
    <row r="89" spans="7:28">
      <c r="G89" t="s">
        <v>131</v>
      </c>
      <c r="H89" s="115">
        <v>36.07</v>
      </c>
      <c r="I89" s="88">
        <v>0</v>
      </c>
      <c r="J89" s="88">
        <v>0</v>
      </c>
      <c r="K89" s="88">
        <v>0</v>
      </c>
      <c r="L89" s="88">
        <v>0.96</v>
      </c>
      <c r="M89" s="116">
        <v>0</v>
      </c>
      <c r="N89" s="115">
        <v>0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-25</v>
      </c>
      <c r="V89" s="116">
        <v>37.03</v>
      </c>
      <c r="W89">
        <v>36.07</v>
      </c>
      <c r="X89">
        <v>-25</v>
      </c>
      <c r="Y89">
        <v>0.96</v>
      </c>
      <c r="Z89">
        <v>0</v>
      </c>
      <c r="AA89">
        <v>0</v>
      </c>
      <c r="AB89">
        <v>0</v>
      </c>
    </row>
    <row r="90" spans="7:28">
      <c r="G90" t="s">
        <v>132</v>
      </c>
      <c r="H90" s="115">
        <v>37.26</v>
      </c>
      <c r="I90" s="88">
        <v>0</v>
      </c>
      <c r="J90" s="88">
        <v>0</v>
      </c>
      <c r="K90" s="88">
        <v>0</v>
      </c>
      <c r="L90" s="88">
        <v>0.96</v>
      </c>
      <c r="M90" s="116">
        <v>0</v>
      </c>
      <c r="N90" s="115">
        <v>0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>
        <v>-30</v>
      </c>
      <c r="V90" s="116">
        <v>38.22</v>
      </c>
      <c r="W90">
        <v>37.26</v>
      </c>
      <c r="X90">
        <v>-30</v>
      </c>
      <c r="Y90">
        <v>0.96</v>
      </c>
      <c r="Z90">
        <v>0</v>
      </c>
      <c r="AA90">
        <v>0</v>
      </c>
      <c r="AB90">
        <v>0</v>
      </c>
    </row>
    <row r="91" spans="7:28">
      <c r="G91" t="s">
        <v>133</v>
      </c>
      <c r="H91" s="115">
        <v>64.260000000000005</v>
      </c>
      <c r="I91" s="88">
        <v>0</v>
      </c>
      <c r="J91" s="88">
        <v>19.2</v>
      </c>
      <c r="K91" s="88">
        <v>0</v>
      </c>
      <c r="L91" s="88">
        <v>2.4</v>
      </c>
      <c r="M91" s="116">
        <v>0</v>
      </c>
      <c r="N91" s="115">
        <v>0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-30</v>
      </c>
      <c r="V91" s="116">
        <v>85.86</v>
      </c>
      <c r="W91">
        <v>64.260000000000005</v>
      </c>
      <c r="X91">
        <v>-30</v>
      </c>
      <c r="Y91">
        <v>2.4</v>
      </c>
      <c r="Z91">
        <v>0</v>
      </c>
      <c r="AA91">
        <v>0</v>
      </c>
      <c r="AB91">
        <v>19.2</v>
      </c>
    </row>
    <row r="92" spans="7:28">
      <c r="G92" t="s">
        <v>134</v>
      </c>
      <c r="H92" s="115">
        <v>54.43</v>
      </c>
      <c r="I92" s="88">
        <v>0</v>
      </c>
      <c r="J92" s="88">
        <v>19.2</v>
      </c>
      <c r="K92" s="88">
        <v>0</v>
      </c>
      <c r="L92" s="88">
        <v>0</v>
      </c>
      <c r="M92" s="116">
        <v>0</v>
      </c>
      <c r="N92" s="115">
        <v>0</v>
      </c>
      <c r="O92" s="88">
        <v>-30</v>
      </c>
      <c r="P92" s="88">
        <v>0</v>
      </c>
      <c r="Q92" s="88">
        <v>0</v>
      </c>
      <c r="R92" s="88">
        <v>0</v>
      </c>
      <c r="S92" s="116">
        <v>0</v>
      </c>
      <c r="U92" s="115">
        <v>-30</v>
      </c>
      <c r="V92" s="116">
        <v>73.63</v>
      </c>
      <c r="W92">
        <v>54.43</v>
      </c>
      <c r="X92">
        <v>-30</v>
      </c>
      <c r="Y92">
        <v>0</v>
      </c>
      <c r="Z92">
        <v>0</v>
      </c>
      <c r="AA92">
        <v>0</v>
      </c>
      <c r="AB92">
        <v>19.2</v>
      </c>
    </row>
    <row r="93" spans="7:28">
      <c r="G93" t="s">
        <v>135</v>
      </c>
      <c r="H93" s="115">
        <v>27.39</v>
      </c>
      <c r="I93" s="88">
        <v>0</v>
      </c>
      <c r="J93" s="88">
        <v>38.409999999999997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65.8</v>
      </c>
      <c r="W93">
        <v>27.39</v>
      </c>
      <c r="X93">
        <v>0</v>
      </c>
      <c r="Y93">
        <v>0</v>
      </c>
      <c r="Z93">
        <v>0</v>
      </c>
      <c r="AA93">
        <v>0</v>
      </c>
      <c r="AB93">
        <v>38.409999999999997</v>
      </c>
    </row>
    <row r="94" spans="7:28">
      <c r="G94" t="s">
        <v>136</v>
      </c>
      <c r="H94" s="115">
        <v>27.51</v>
      </c>
      <c r="I94" s="88">
        <v>0</v>
      </c>
      <c r="J94" s="88">
        <v>19.2</v>
      </c>
      <c r="K94" s="88">
        <v>0</v>
      </c>
      <c r="L94" s="88">
        <v>0</v>
      </c>
      <c r="M94" s="116">
        <v>0</v>
      </c>
      <c r="N94" s="115">
        <v>0</v>
      </c>
      <c r="O94" s="88">
        <v>-40</v>
      </c>
      <c r="P94" s="88">
        <v>0</v>
      </c>
      <c r="Q94" s="88">
        <v>0</v>
      </c>
      <c r="R94" s="88">
        <v>0</v>
      </c>
      <c r="S94" s="116">
        <v>0</v>
      </c>
      <c r="U94" s="115">
        <v>-40</v>
      </c>
      <c r="V94" s="116">
        <v>46.71</v>
      </c>
      <c r="W94">
        <v>27.51</v>
      </c>
      <c r="X94">
        <v>-40</v>
      </c>
      <c r="Y94">
        <v>0</v>
      </c>
      <c r="Z94">
        <v>0</v>
      </c>
      <c r="AA94">
        <v>0</v>
      </c>
      <c r="AB94">
        <v>19.2</v>
      </c>
    </row>
    <row r="95" spans="7:28">
      <c r="G95" t="s">
        <v>137</v>
      </c>
      <c r="H95" s="115">
        <v>74.28</v>
      </c>
      <c r="I95" s="88">
        <v>0</v>
      </c>
      <c r="J95" s="88">
        <v>24</v>
      </c>
      <c r="K95" s="88">
        <v>0</v>
      </c>
      <c r="L95" s="88">
        <v>0</v>
      </c>
      <c r="M95" s="116">
        <v>0</v>
      </c>
      <c r="N95" s="115">
        <v>0</v>
      </c>
      <c r="O95" s="88">
        <v>-31</v>
      </c>
      <c r="P95" s="88">
        <v>0</v>
      </c>
      <c r="Q95" s="88">
        <v>0</v>
      </c>
      <c r="R95" s="88">
        <v>0</v>
      </c>
      <c r="S95" s="116">
        <v>0</v>
      </c>
      <c r="U95" s="115">
        <v>-31</v>
      </c>
      <c r="V95" s="116">
        <v>98.28</v>
      </c>
      <c r="W95">
        <v>74.28</v>
      </c>
      <c r="X95">
        <v>-31</v>
      </c>
      <c r="Y95">
        <v>0</v>
      </c>
      <c r="Z95">
        <v>0</v>
      </c>
      <c r="AA95">
        <v>0</v>
      </c>
      <c r="AB95">
        <v>24</v>
      </c>
    </row>
    <row r="96" spans="7:28">
      <c r="G96" t="s">
        <v>138</v>
      </c>
      <c r="H96" s="115">
        <v>56.22</v>
      </c>
      <c r="I96" s="88">
        <v>0</v>
      </c>
      <c r="J96" s="88">
        <v>28.8</v>
      </c>
      <c r="K96" s="88">
        <v>0</v>
      </c>
      <c r="L96" s="88">
        <v>0</v>
      </c>
      <c r="M96" s="116">
        <v>0</v>
      </c>
      <c r="N96" s="115">
        <v>0</v>
      </c>
      <c r="O96" s="88">
        <v>-30</v>
      </c>
      <c r="P96" s="88">
        <v>0</v>
      </c>
      <c r="Q96" s="88">
        <v>0</v>
      </c>
      <c r="R96" s="88">
        <v>0</v>
      </c>
      <c r="S96" s="116">
        <v>0</v>
      </c>
      <c r="U96" s="115">
        <v>-30</v>
      </c>
      <c r="V96" s="116">
        <v>85.02</v>
      </c>
      <c r="W96">
        <v>56.22</v>
      </c>
      <c r="X96">
        <v>-30</v>
      </c>
      <c r="Y96">
        <v>0</v>
      </c>
      <c r="Z96">
        <v>0</v>
      </c>
      <c r="AA96">
        <v>0</v>
      </c>
      <c r="AB96">
        <v>28.8</v>
      </c>
    </row>
    <row r="97" spans="1:83">
      <c r="G97" t="s">
        <v>139</v>
      </c>
      <c r="H97" s="115">
        <v>28.24</v>
      </c>
      <c r="I97" s="88">
        <v>0</v>
      </c>
      <c r="J97" s="88">
        <v>0</v>
      </c>
      <c r="K97" s="88">
        <v>0</v>
      </c>
      <c r="L97" s="88">
        <v>3.36</v>
      </c>
      <c r="M97" s="116">
        <v>0</v>
      </c>
      <c r="N97" s="115">
        <v>0</v>
      </c>
      <c r="O97" s="88">
        <v>-38</v>
      </c>
      <c r="P97" s="88">
        <v>0</v>
      </c>
      <c r="Q97" s="88">
        <v>0</v>
      </c>
      <c r="R97" s="88">
        <v>0</v>
      </c>
      <c r="S97" s="116">
        <v>0</v>
      </c>
      <c r="U97" s="115">
        <v>-38</v>
      </c>
      <c r="V97" s="116">
        <v>31.6</v>
      </c>
      <c r="W97">
        <v>28.24</v>
      </c>
      <c r="X97">
        <v>-38</v>
      </c>
      <c r="Y97">
        <v>3.36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28.24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-38</v>
      </c>
      <c r="P98" s="88">
        <v>0</v>
      </c>
      <c r="Q98" s="88">
        <v>0</v>
      </c>
      <c r="R98" s="88">
        <v>0</v>
      </c>
      <c r="S98" s="116">
        <v>0</v>
      </c>
      <c r="U98" s="115">
        <v>-38</v>
      </c>
      <c r="V98" s="116">
        <v>28.24</v>
      </c>
      <c r="W98">
        <v>28.24</v>
      </c>
      <c r="X98">
        <v>-38</v>
      </c>
      <c r="Y98">
        <v>0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0.76034250000000003</v>
      </c>
      <c r="I99" s="111">
        <f t="shared" ref="I99:BQ99" si="1">SUM(I3:I98)/4000</f>
        <v>9.792250000000001E-2</v>
      </c>
      <c r="J99" s="111">
        <f t="shared" si="1"/>
        <v>1.5517524999999999</v>
      </c>
      <c r="K99" s="111">
        <f t="shared" si="1"/>
        <v>1.7520000000000008E-2</v>
      </c>
      <c r="L99" s="111">
        <f t="shared" si="1"/>
        <v>2.4239999999999987E-2</v>
      </c>
      <c r="M99" s="111">
        <f t="shared" si="1"/>
        <v>1.45E-4</v>
      </c>
      <c r="N99" s="110">
        <f t="shared" si="1"/>
        <v>-0.2555</v>
      </c>
      <c r="O99" s="111">
        <f t="shared" si="1"/>
        <v>-0.45850000000000002</v>
      </c>
      <c r="P99" s="111">
        <f t="shared" si="1"/>
        <v>-0.23749999999999999</v>
      </c>
      <c r="Q99" s="111">
        <f t="shared" si="1"/>
        <v>-2.5000000000000001E-3</v>
      </c>
      <c r="R99" s="111">
        <f t="shared" si="1"/>
        <v>-2E-3</v>
      </c>
      <c r="S99" s="112">
        <f t="shared" si="1"/>
        <v>0</v>
      </c>
      <c r="U99" s="110">
        <f t="shared" si="1"/>
        <v>-0.95599999999999996</v>
      </c>
      <c r="V99" s="112">
        <f t="shared" si="1"/>
        <v>2.4519224999999998</v>
      </c>
      <c r="W99">
        <f t="shared" si="1"/>
        <v>0.50484250000000008</v>
      </c>
      <c r="X99">
        <f t="shared" si="1"/>
        <v>-0.3605775</v>
      </c>
      <c r="Y99">
        <f t="shared" si="1"/>
        <v>2.2239999999999989E-2</v>
      </c>
      <c r="Z99">
        <f t="shared" si="1"/>
        <v>1.5020000000000007E-2</v>
      </c>
      <c r="AA99">
        <f t="shared" si="1"/>
        <v>1.45E-4</v>
      </c>
      <c r="AB99">
        <f t="shared" si="1"/>
        <v>1.3142524999999998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3.71093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5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U2" s="115" t="s">
        <v>231</v>
      </c>
      <c r="V2" s="116" t="s">
        <v>230</v>
      </c>
      <c r="W2" s="30" t="s">
        <v>262</v>
      </c>
      <c r="X2" t="s">
        <v>493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493</v>
      </c>
      <c r="U4" s="115"/>
      <c r="V4" s="116">
        <v>0</v>
      </c>
      <c r="W4">
        <v>0</v>
      </c>
      <c r="X4">
        <v>0</v>
      </c>
    </row>
    <row r="5" spans="1:24">
      <c r="B5" t="s">
        <v>493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33.6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33.6</v>
      </c>
      <c r="W34">
        <v>0</v>
      </c>
      <c r="X34">
        <v>33.6</v>
      </c>
    </row>
    <row r="35" spans="7:24">
      <c r="G35" t="s">
        <v>77</v>
      </c>
      <c r="H35" s="115">
        <v>0</v>
      </c>
      <c r="I35" s="88">
        <v>48.01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48</v>
      </c>
      <c r="W35">
        <v>0</v>
      </c>
      <c r="X35">
        <v>48.01</v>
      </c>
    </row>
    <row r="36" spans="7:24">
      <c r="G36" t="s">
        <v>78</v>
      </c>
      <c r="H36" s="115">
        <v>0</v>
      </c>
      <c r="I36" s="88">
        <v>50.79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50.79</v>
      </c>
      <c r="W36">
        <v>0</v>
      </c>
      <c r="X36">
        <v>50.79</v>
      </c>
    </row>
    <row r="37" spans="7:24">
      <c r="G37" t="s">
        <v>79</v>
      </c>
      <c r="H37" s="115">
        <v>0</v>
      </c>
      <c r="I37" s="88">
        <v>100.81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100.81</v>
      </c>
      <c r="W37">
        <v>0</v>
      </c>
      <c r="X37">
        <v>100.81</v>
      </c>
    </row>
    <row r="38" spans="7:24">
      <c r="G38" t="s">
        <v>80</v>
      </c>
      <c r="H38" s="115">
        <v>0</v>
      </c>
      <c r="I38" s="88">
        <v>110.41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110.41</v>
      </c>
      <c r="W38">
        <v>0</v>
      </c>
      <c r="X38">
        <v>110.41</v>
      </c>
    </row>
    <row r="39" spans="7:24">
      <c r="G39" t="s">
        <v>81</v>
      </c>
      <c r="H39" s="115">
        <v>0</v>
      </c>
      <c r="I39" s="88">
        <v>53.67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53.67</v>
      </c>
      <c r="W39">
        <v>0</v>
      </c>
      <c r="X39">
        <v>53.67</v>
      </c>
    </row>
    <row r="40" spans="7:24">
      <c r="G40" t="s">
        <v>82</v>
      </c>
      <c r="H40" s="115">
        <v>0</v>
      </c>
      <c r="I40" s="88">
        <v>139.21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139.21</v>
      </c>
      <c r="W40">
        <v>0</v>
      </c>
      <c r="X40">
        <v>139.21</v>
      </c>
    </row>
    <row r="41" spans="7:24">
      <c r="G41" t="s">
        <v>83</v>
      </c>
      <c r="H41" s="115">
        <v>0</v>
      </c>
      <c r="I41" s="88">
        <v>134.41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134.41</v>
      </c>
      <c r="W41">
        <v>0</v>
      </c>
      <c r="X41">
        <v>134.41</v>
      </c>
    </row>
    <row r="42" spans="7:24">
      <c r="G42" t="s">
        <v>84</v>
      </c>
      <c r="H42" s="115">
        <v>0</v>
      </c>
      <c r="I42" s="88">
        <v>134.41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134.41</v>
      </c>
      <c r="W42">
        <v>0</v>
      </c>
      <c r="X42">
        <v>134.41</v>
      </c>
    </row>
    <row r="43" spans="7:24">
      <c r="G43" t="s">
        <v>85</v>
      </c>
      <c r="H43" s="115">
        <v>60.29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60.29</v>
      </c>
      <c r="W43">
        <v>60.29</v>
      </c>
      <c r="X43">
        <v>0</v>
      </c>
    </row>
    <row r="44" spans="7:24">
      <c r="G44" t="s">
        <v>86</v>
      </c>
      <c r="H44" s="115">
        <v>0</v>
      </c>
      <c r="I44" s="88">
        <v>96.68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96.68</v>
      </c>
      <c r="W44">
        <v>0</v>
      </c>
      <c r="X44">
        <v>96.68</v>
      </c>
    </row>
    <row r="45" spans="7:24">
      <c r="G45" t="s">
        <v>87</v>
      </c>
      <c r="H45" s="115">
        <v>102.55</v>
      </c>
      <c r="I45" s="88">
        <v>134.41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236.96</v>
      </c>
      <c r="W45">
        <v>102.55</v>
      </c>
      <c r="X45">
        <v>134.41</v>
      </c>
    </row>
    <row r="46" spans="7:24">
      <c r="G46" t="s">
        <v>88</v>
      </c>
      <c r="H46" s="115">
        <v>97.72</v>
      </c>
      <c r="I46" s="88">
        <v>124.81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222.53</v>
      </c>
      <c r="W46">
        <v>97.72</v>
      </c>
      <c r="X46">
        <v>124.81</v>
      </c>
    </row>
    <row r="47" spans="7:24">
      <c r="G47" t="s">
        <v>89</v>
      </c>
      <c r="H47" s="115">
        <v>425.04</v>
      </c>
      <c r="I47" s="88">
        <v>120.01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545.04999999999995</v>
      </c>
      <c r="W47">
        <v>425.04</v>
      </c>
      <c r="X47">
        <v>120.01</v>
      </c>
    </row>
    <row r="48" spans="7:24">
      <c r="G48" t="s">
        <v>90</v>
      </c>
      <c r="H48" s="115">
        <v>427.34</v>
      </c>
      <c r="I48" s="88">
        <v>105.61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532.95000000000005</v>
      </c>
      <c r="W48">
        <v>427.34</v>
      </c>
      <c r="X48">
        <v>105.61</v>
      </c>
    </row>
    <row r="49" spans="7:24">
      <c r="G49" t="s">
        <v>91</v>
      </c>
      <c r="H49" s="115">
        <v>414.19</v>
      </c>
      <c r="I49" s="88">
        <v>91.21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505.4</v>
      </c>
      <c r="W49">
        <v>414.19</v>
      </c>
      <c r="X49">
        <v>91.21</v>
      </c>
    </row>
    <row r="50" spans="7:24">
      <c r="G50" t="s">
        <v>92</v>
      </c>
      <c r="H50" s="115">
        <v>414.76</v>
      </c>
      <c r="I50" s="88">
        <v>72.010000000000005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486.77</v>
      </c>
      <c r="W50">
        <v>414.76</v>
      </c>
      <c r="X50">
        <v>72.010000000000005</v>
      </c>
    </row>
    <row r="51" spans="7:24">
      <c r="G51" t="s">
        <v>93</v>
      </c>
      <c r="H51" s="115">
        <v>268.95999999999998</v>
      </c>
      <c r="I51" s="88">
        <v>57.61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326.57</v>
      </c>
      <c r="W51">
        <v>268.95999999999998</v>
      </c>
      <c r="X51">
        <v>57.61</v>
      </c>
    </row>
    <row r="52" spans="7:24">
      <c r="G52" t="s">
        <v>94</v>
      </c>
      <c r="H52" s="115">
        <v>246.87</v>
      </c>
      <c r="I52" s="88">
        <v>43.2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290.07</v>
      </c>
      <c r="W52">
        <v>246.87</v>
      </c>
      <c r="X52">
        <v>43.2</v>
      </c>
    </row>
    <row r="53" spans="7:24">
      <c r="G53" t="s">
        <v>95</v>
      </c>
      <c r="H53" s="115">
        <v>226.77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226.77</v>
      </c>
      <c r="W53">
        <v>226.77</v>
      </c>
      <c r="X53">
        <v>0</v>
      </c>
    </row>
    <row r="54" spans="7:24">
      <c r="G54" t="s">
        <v>96</v>
      </c>
      <c r="H54" s="115">
        <v>181.07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181.07</v>
      </c>
      <c r="W54">
        <v>181.07</v>
      </c>
      <c r="X54">
        <v>0</v>
      </c>
    </row>
    <row r="55" spans="7:24">
      <c r="G55" t="s">
        <v>97</v>
      </c>
      <c r="H55" s="115">
        <v>147.79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147.79</v>
      </c>
      <c r="W55">
        <v>147.79</v>
      </c>
      <c r="X55">
        <v>0</v>
      </c>
    </row>
    <row r="56" spans="7:24">
      <c r="G56" t="s">
        <v>98</v>
      </c>
      <c r="H56" s="115">
        <v>119.7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119.7</v>
      </c>
      <c r="W56">
        <v>119.7</v>
      </c>
      <c r="X56">
        <v>0</v>
      </c>
    </row>
    <row r="57" spans="7:24">
      <c r="G57" t="s">
        <v>99</v>
      </c>
      <c r="H57" s="115">
        <v>96.85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96.85</v>
      </c>
      <c r="W57">
        <v>96.85</v>
      </c>
      <c r="X57">
        <v>0</v>
      </c>
    </row>
    <row r="58" spans="7:24">
      <c r="G58" t="s">
        <v>100</v>
      </c>
      <c r="H58" s="115">
        <v>83.11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83.11</v>
      </c>
      <c r="W58">
        <v>83.11</v>
      </c>
      <c r="X58">
        <v>0</v>
      </c>
    </row>
    <row r="59" spans="7:24">
      <c r="G59" t="s">
        <v>101</v>
      </c>
      <c r="H59" s="115">
        <v>65.430000000000007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65.430000000000007</v>
      </c>
      <c r="W59">
        <v>65.430000000000007</v>
      </c>
      <c r="X59">
        <v>0</v>
      </c>
    </row>
    <row r="60" spans="7:24">
      <c r="G60" t="s">
        <v>102</v>
      </c>
      <c r="H60" s="115">
        <v>54.97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54.97</v>
      </c>
      <c r="W60">
        <v>54.97</v>
      </c>
      <c r="X60">
        <v>0</v>
      </c>
    </row>
    <row r="61" spans="7:24">
      <c r="G61" t="s">
        <v>103</v>
      </c>
      <c r="H61" s="115">
        <v>45.81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45.81</v>
      </c>
      <c r="W61">
        <v>45.81</v>
      </c>
      <c r="X61">
        <v>0</v>
      </c>
    </row>
    <row r="62" spans="7:24">
      <c r="G62" t="s">
        <v>104</v>
      </c>
      <c r="H62" s="115">
        <v>17.45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17.45</v>
      </c>
      <c r="W62">
        <v>17.45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14.59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14.59</v>
      </c>
      <c r="W79">
        <v>0</v>
      </c>
      <c r="X79">
        <v>14.59</v>
      </c>
    </row>
    <row r="80" spans="7:24">
      <c r="G80" t="s">
        <v>122</v>
      </c>
      <c r="H80" s="115">
        <v>0</v>
      </c>
      <c r="I80" s="88">
        <v>7.1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7.1</v>
      </c>
      <c r="W80">
        <v>0</v>
      </c>
      <c r="X80">
        <v>7.1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0.87416749999999976</v>
      </c>
      <c r="I99" s="111">
        <f t="shared" ref="I99:BQ99" si="1">SUM(I3:I98)/4000</f>
        <v>0.41813999999999996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1.2923050000000003</v>
      </c>
      <c r="W99">
        <f t="shared" si="1"/>
        <v>0.87416749999999976</v>
      </c>
      <c r="X99">
        <f t="shared" si="1"/>
        <v>0.41813999999999996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44621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15.807039663777253</v>
      </c>
      <c r="F3">
        <f>GT_Spot!P3</f>
        <v>0</v>
      </c>
      <c r="G3">
        <f>PPCL_NG!P3</f>
        <v>44.7</v>
      </c>
      <c r="H3">
        <f>PPCL_Spot!P3</f>
        <v>0</v>
      </c>
      <c r="I3">
        <f>Bawana_NG!P3</f>
        <v>76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632.81200930800981</v>
      </c>
      <c r="P3" s="77">
        <v>78.72999999999999</v>
      </c>
      <c r="Q3" s="77">
        <v>19.2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94.7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28.669999999999998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10.076866517150275</v>
      </c>
      <c r="AD3">
        <f>SUM(B3:AB3,AI3:AR3)-AC3</f>
        <v>827.42218245463687</v>
      </c>
      <c r="AE3">
        <f>'IDT-1'!B3</f>
        <v>0</v>
      </c>
      <c r="AF3" s="26"/>
      <c r="AG3">
        <f>SUM(AD3:AF3)</f>
        <v>827.42218245463687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15.807039663777253</v>
      </c>
      <c r="F4">
        <f>GT_Spot!P4</f>
        <v>0</v>
      </c>
      <c r="G4">
        <f>PPCL_NG!P4</f>
        <v>44.7</v>
      </c>
      <c r="H4">
        <f>PPCL_Spot!P4</f>
        <v>0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607.91766219653823</v>
      </c>
      <c r="P4" s="77">
        <v>78.72999999999999</v>
      </c>
      <c r="Q4" s="77">
        <v>19.2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95.13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28.669999999999998</v>
      </c>
      <c r="AB4" s="117">
        <f>-STOA!N4</f>
        <v>-153.12</v>
      </c>
      <c r="AC4">
        <f t="shared" si="0"/>
        <v>9.8615802625693245</v>
      </c>
      <c r="AD4">
        <f t="shared" ref="AD4:AD67" si="1">SUM(B4:AB4,AI4:AR4)-AC4</f>
        <v>803.17312159774622</v>
      </c>
      <c r="AE4">
        <f>'IDT-1'!B4</f>
        <v>0</v>
      </c>
      <c r="AF4" s="26"/>
      <c r="AG4">
        <f t="shared" ref="AG4:AG67" si="2">SUM(AD4:AF4)</f>
        <v>803.17312159774622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15.807039663777253</v>
      </c>
      <c r="F5">
        <f>GT_Spot!P5</f>
        <v>0</v>
      </c>
      <c r="G5">
        <f>PPCL_NG!P5</f>
        <v>44.7</v>
      </c>
      <c r="H5">
        <f>PPCL_Spot!P5</f>
        <v>0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596.35206222415695</v>
      </c>
      <c r="P5" s="77">
        <v>78.72999999999999</v>
      </c>
      <c r="Q5" s="77">
        <v>19.2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93.63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</v>
      </c>
      <c r="AA5" s="117">
        <f>STOA!H5</f>
        <v>28.669999999999998</v>
      </c>
      <c r="AB5" s="117">
        <f>-STOA!N5</f>
        <v>-153.12</v>
      </c>
      <c r="AC5">
        <f t="shared" si="0"/>
        <v>10.04845931856701</v>
      </c>
      <c r="AD5">
        <f t="shared" si="1"/>
        <v>755.92064256936726</v>
      </c>
      <c r="AE5">
        <f>'IDT-1'!B5</f>
        <v>0</v>
      </c>
      <c r="AF5" s="26"/>
      <c r="AG5">
        <f t="shared" si="2"/>
        <v>755.92064256936726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15.807039663777253</v>
      </c>
      <c r="F6">
        <f>GT_Spot!P6</f>
        <v>0</v>
      </c>
      <c r="G6">
        <f>PPCL_NG!P6</f>
        <v>44.7</v>
      </c>
      <c r="H6">
        <f>PPCL_Spot!P6</f>
        <v>0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596.35005867825419</v>
      </c>
      <c r="P6" s="77">
        <v>78.72999999999999</v>
      </c>
      <c r="Q6" s="77">
        <v>19.2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95.22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-29</v>
      </c>
      <c r="AA6" s="117">
        <f>STOA!H6</f>
        <v>28.669999999999998</v>
      </c>
      <c r="AB6" s="117">
        <f>-STOA!N6</f>
        <v>-153.12</v>
      </c>
      <c r="AC6">
        <f t="shared" si="0"/>
        <v>10.284386875417951</v>
      </c>
      <c r="AD6">
        <f t="shared" si="1"/>
        <v>732.2727114666136</v>
      </c>
      <c r="AE6">
        <f>'IDT-1'!B6</f>
        <v>0</v>
      </c>
      <c r="AF6" s="26"/>
      <c r="AG6">
        <f t="shared" si="2"/>
        <v>732.2727114666136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15.807039663777253</v>
      </c>
      <c r="F7">
        <f>GT_Spot!P7</f>
        <v>0</v>
      </c>
      <c r="G7">
        <f>PPCL_NG!P7</f>
        <v>44.7</v>
      </c>
      <c r="H7">
        <f>PPCL_Spot!P7</f>
        <v>0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599.18555956777357</v>
      </c>
      <c r="P7" s="77">
        <v>78.72999999999999</v>
      </c>
      <c r="Q7" s="77">
        <v>19.2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94.18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-60</v>
      </c>
      <c r="AA7" s="117">
        <f>STOA!H7</f>
        <v>28.669999999999998</v>
      </c>
      <c r="AB7" s="117">
        <f>-STOA!N7</f>
        <v>-153.12</v>
      </c>
      <c r="AC7">
        <f t="shared" si="0"/>
        <v>10.664190511655727</v>
      </c>
      <c r="AD7">
        <f t="shared" si="1"/>
        <v>692.68840871989505</v>
      </c>
      <c r="AE7">
        <f>'IDT-1'!B7</f>
        <v>0</v>
      </c>
      <c r="AF7" s="26"/>
      <c r="AG7">
        <f t="shared" si="2"/>
        <v>692.68840871989505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15.807039663777253</v>
      </c>
      <c r="F8">
        <f>GT_Spot!P8</f>
        <v>0</v>
      </c>
      <c r="G8">
        <f>PPCL_NG!P8</f>
        <v>44.7</v>
      </c>
      <c r="H8">
        <f>PPCL_Spot!P8</f>
        <v>0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624.98518726266241</v>
      </c>
      <c r="P8" s="77">
        <v>78.72999999999999</v>
      </c>
      <c r="Q8" s="77">
        <v>19.2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96.039999999999992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-99</v>
      </c>
      <c r="AA8" s="117">
        <f>STOA!H8</f>
        <v>28.669999999999998</v>
      </c>
      <c r="AB8" s="117">
        <f>-STOA!N8</f>
        <v>-153.12</v>
      </c>
      <c r="AC8">
        <f t="shared" si="0"/>
        <v>11.253842208736366</v>
      </c>
      <c r="AD8">
        <f t="shared" si="1"/>
        <v>680.75838471770328</v>
      </c>
      <c r="AE8">
        <f>'IDT-1'!B8</f>
        <v>0</v>
      </c>
      <c r="AF8" s="26"/>
      <c r="AG8">
        <f t="shared" si="2"/>
        <v>680.75838471770328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15.807039663777253</v>
      </c>
      <c r="F9">
        <f>GT_Spot!P9</f>
        <v>0</v>
      </c>
      <c r="G9">
        <f>PPCL_NG!P9</f>
        <v>45.55</v>
      </c>
      <c r="H9">
        <f>PPCL_Spot!P9</f>
        <v>0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623.95727817167494</v>
      </c>
      <c r="P9" s="77">
        <v>78.72999999999999</v>
      </c>
      <c r="Q9" s="77">
        <v>19.2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93.94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-109</v>
      </c>
      <c r="AA9" s="117">
        <f>STOA!H9</f>
        <v>28.669999999999998</v>
      </c>
      <c r="AB9" s="117">
        <f>-STOA!N9</f>
        <v>-153.12</v>
      </c>
      <c r="AC9">
        <f t="shared" si="0"/>
        <v>11.899656172900325</v>
      </c>
      <c r="AD9">
        <f t="shared" si="1"/>
        <v>602.83466166255187</v>
      </c>
      <c r="AE9">
        <f>'IDT-1'!B9</f>
        <v>0</v>
      </c>
      <c r="AF9" s="26"/>
      <c r="AG9">
        <f t="shared" si="2"/>
        <v>602.83466166255187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15.807039663777253</v>
      </c>
      <c r="F10">
        <f>GT_Spot!P10</f>
        <v>0</v>
      </c>
      <c r="G10">
        <f>PPCL_NG!P10</f>
        <v>44.7</v>
      </c>
      <c r="H10">
        <f>PPCL_Spot!P10</f>
        <v>0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623.95527462577218</v>
      </c>
      <c r="P10" s="77">
        <v>78.72999999999999</v>
      </c>
      <c r="Q10" s="77">
        <v>19.2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93.61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-120</v>
      </c>
      <c r="AA10" s="117">
        <f>STOA!H10</f>
        <v>28.669999999999998</v>
      </c>
      <c r="AB10" s="117">
        <f>-STOA!N10</f>
        <v>-153.12</v>
      </c>
      <c r="AC10">
        <f t="shared" si="0"/>
        <v>11.924767051785164</v>
      </c>
      <c r="AD10">
        <f t="shared" si="1"/>
        <v>597.62754723776436</v>
      </c>
      <c r="AE10">
        <f>'IDT-1'!B10</f>
        <v>0</v>
      </c>
      <c r="AF10" s="26"/>
      <c r="AG10">
        <f t="shared" si="2"/>
        <v>597.62754723776436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15.807039663777253</v>
      </c>
      <c r="F11">
        <f>GT_Spot!P11</f>
        <v>0</v>
      </c>
      <c r="G11">
        <f>PPCL_NG!P11</f>
        <v>44.7</v>
      </c>
      <c r="H11">
        <f>PPCL_Spot!P11</f>
        <v>0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612.38775758709505</v>
      </c>
      <c r="P11" s="77">
        <v>78.72999999999999</v>
      </c>
      <c r="Q11" s="77">
        <v>19.2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81.41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-128</v>
      </c>
      <c r="AA11" s="117">
        <f>STOA!H11</f>
        <v>28.669999999999998</v>
      </c>
      <c r="AB11" s="117">
        <f>-STOA!N11</f>
        <v>-153.12</v>
      </c>
      <c r="AC11">
        <f t="shared" si="0"/>
        <v>11.475903458745531</v>
      </c>
      <c r="AD11">
        <f t="shared" si="1"/>
        <v>601.30889379212681</v>
      </c>
      <c r="AE11">
        <f>'IDT-1'!B11</f>
        <v>0</v>
      </c>
      <c r="AF11" s="26"/>
      <c r="AG11">
        <f t="shared" si="2"/>
        <v>601.30889379212681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15.807039663777253</v>
      </c>
      <c r="F12">
        <f>GT_Spot!P12</f>
        <v>0</v>
      </c>
      <c r="G12">
        <f>PPCL_NG!P12</f>
        <v>44.7</v>
      </c>
      <c r="H12">
        <f>PPCL_Spot!P12</f>
        <v>0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587.50474827498601</v>
      </c>
      <c r="P12" s="77">
        <v>78.72999999999999</v>
      </c>
      <c r="Q12" s="77">
        <v>19.2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80.95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-109</v>
      </c>
      <c r="AA12" s="117">
        <f>STOA!H12</f>
        <v>28.669999999999998</v>
      </c>
      <c r="AB12" s="117">
        <f>-STOA!N12</f>
        <v>-153.12</v>
      </c>
      <c r="AC12">
        <f t="shared" si="0"/>
        <v>11.075322426355065</v>
      </c>
      <c r="AD12">
        <f t="shared" si="1"/>
        <v>596.36646551240824</v>
      </c>
      <c r="AE12">
        <f>'IDT-1'!B12</f>
        <v>0</v>
      </c>
      <c r="AF12" s="26"/>
      <c r="AG12">
        <f t="shared" si="2"/>
        <v>596.36646551240824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15.807039663777253</v>
      </c>
      <c r="F13">
        <f>GT_Spot!P13</f>
        <v>0</v>
      </c>
      <c r="G13">
        <f>PPCL_NG!P13</f>
        <v>44.7</v>
      </c>
      <c r="H13">
        <f>PPCL_Spot!P13</f>
        <v>0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543.13006710408774</v>
      </c>
      <c r="P13" s="77">
        <v>78.72999999999999</v>
      </c>
      <c r="Q13" s="77">
        <v>19.2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80.41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-102</v>
      </c>
      <c r="AA13" s="117">
        <f>STOA!H13</f>
        <v>28.669999999999998</v>
      </c>
      <c r="AB13" s="117">
        <f>-STOA!N13</f>
        <v>-153.12</v>
      </c>
      <c r="AC13">
        <f t="shared" si="0"/>
        <v>10.538023191696034</v>
      </c>
      <c r="AD13">
        <f t="shared" si="1"/>
        <v>567.98908357616892</v>
      </c>
      <c r="AE13">
        <f>'IDT-1'!B13</f>
        <v>0</v>
      </c>
      <c r="AF13" s="26"/>
      <c r="AG13">
        <f t="shared" si="2"/>
        <v>567.98908357616892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15.807039663777253</v>
      </c>
      <c r="F14">
        <f>GT_Spot!P14</f>
        <v>0</v>
      </c>
      <c r="G14">
        <f>PPCL_NG!P14</f>
        <v>44.7</v>
      </c>
      <c r="H14">
        <f>PPCL_Spot!P14</f>
        <v>0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501.09984350119083</v>
      </c>
      <c r="P14" s="77">
        <v>78.72999999999999</v>
      </c>
      <c r="Q14" s="77">
        <v>19.2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78.7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-105</v>
      </c>
      <c r="AA14" s="117">
        <f>STOA!H14</f>
        <v>28.669999999999998</v>
      </c>
      <c r="AB14" s="117">
        <f>-STOA!N14</f>
        <v>-153.12</v>
      </c>
      <c r="AC14">
        <f t="shared" si="0"/>
        <v>9.8778872708024856</v>
      </c>
      <c r="AD14">
        <f t="shared" si="1"/>
        <v>555.90899589416563</v>
      </c>
      <c r="AE14">
        <f>'IDT-1'!B14</f>
        <v>0</v>
      </c>
      <c r="AF14" s="26"/>
      <c r="AG14">
        <f t="shared" si="2"/>
        <v>555.90899589416563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15.807039663777253</v>
      </c>
      <c r="F15">
        <f>GT_Spot!P15</f>
        <v>0</v>
      </c>
      <c r="G15">
        <f>PPCL_NG!P15</f>
        <v>45.55</v>
      </c>
      <c r="H15">
        <f>PPCL_Spot!P15</f>
        <v>0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505.48189702920922</v>
      </c>
      <c r="P15" s="77">
        <v>78.72999999999999</v>
      </c>
      <c r="Q15" s="77">
        <v>19.2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81.48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-106</v>
      </c>
      <c r="AA15" s="117">
        <f>STOA!H15</f>
        <v>28.669999999999998</v>
      </c>
      <c r="AB15" s="117">
        <f>-STOA!N15</f>
        <v>-153.12</v>
      </c>
      <c r="AC15">
        <f t="shared" si="0"/>
        <v>9.9572714693712427</v>
      </c>
      <c r="AD15">
        <f t="shared" si="1"/>
        <v>562.84166522361522</v>
      </c>
      <c r="AE15">
        <f>'IDT-1'!B15</f>
        <v>0</v>
      </c>
      <c r="AF15" s="26"/>
      <c r="AG15">
        <f t="shared" si="2"/>
        <v>562.84166522361522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15.807039663777253</v>
      </c>
      <c r="F16">
        <f>GT_Spot!P16</f>
        <v>0</v>
      </c>
      <c r="G16">
        <f>PPCL_NG!P16</f>
        <v>44.7</v>
      </c>
      <c r="H16">
        <f>PPCL_Spot!P16</f>
        <v>0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520.84996477267475</v>
      </c>
      <c r="P16" s="77">
        <v>78.72999999999999</v>
      </c>
      <c r="Q16" s="77">
        <v>19.2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62.5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-102</v>
      </c>
      <c r="AA16" s="117">
        <f>STOA!H16</f>
        <v>28.669999999999998</v>
      </c>
      <c r="AB16" s="117">
        <f>-STOA!N16</f>
        <v>-153.12</v>
      </c>
      <c r="AC16">
        <f t="shared" si="0"/>
        <v>9.8824939554249589</v>
      </c>
      <c r="AD16">
        <f t="shared" si="1"/>
        <v>562.45451048102711</v>
      </c>
      <c r="AE16">
        <f>'IDT-1'!B16</f>
        <v>0</v>
      </c>
      <c r="AF16" s="26"/>
      <c r="AG16">
        <f t="shared" si="2"/>
        <v>562.45451048102711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15.807039663777253</v>
      </c>
      <c r="F17">
        <f>GT_Spot!P17</f>
        <v>0</v>
      </c>
      <c r="G17">
        <f>PPCL_NG!P17</f>
        <v>44.7</v>
      </c>
      <c r="H17">
        <f>PPCL_Spot!P17</f>
        <v>0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519.67236360928757</v>
      </c>
      <c r="P17" s="77">
        <v>78.72999999999999</v>
      </c>
      <c r="Q17" s="77">
        <v>19.2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60.43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-97</v>
      </c>
      <c r="AA17" s="117">
        <f>STOA!H17</f>
        <v>28.669999999999998</v>
      </c>
      <c r="AB17" s="117">
        <f>-STOA!N17</f>
        <v>-153.12</v>
      </c>
      <c r="AC17">
        <f t="shared" si="0"/>
        <v>9.6408400046544642</v>
      </c>
      <c r="AD17">
        <f t="shared" si="1"/>
        <v>583.44856326841034</v>
      </c>
      <c r="AE17">
        <f>'IDT-1'!B17</f>
        <v>0</v>
      </c>
      <c r="AF17" s="26"/>
      <c r="AG17">
        <f t="shared" si="2"/>
        <v>583.44856326841034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15.807039663777253</v>
      </c>
      <c r="F18">
        <f>GT_Spot!P18</f>
        <v>0</v>
      </c>
      <c r="G18">
        <f>PPCL_NG!P18</f>
        <v>44.7</v>
      </c>
      <c r="H18">
        <f>PPCL_Spot!P18</f>
        <v>0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538.44299607860273</v>
      </c>
      <c r="P18" s="77">
        <v>78.72999999999999</v>
      </c>
      <c r="Q18" s="77">
        <v>19.2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58.52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-92</v>
      </c>
      <c r="AA18" s="117">
        <f>STOA!H18</f>
        <v>28.669999999999998</v>
      </c>
      <c r="AB18" s="117">
        <f>-STOA!N18</f>
        <v>-153.12</v>
      </c>
      <c r="AC18">
        <f t="shared" si="0"/>
        <v>9.7448229327734612</v>
      </c>
      <c r="AD18">
        <f t="shared" si="1"/>
        <v>605.20521280960656</v>
      </c>
      <c r="AE18">
        <f>'IDT-1'!B18</f>
        <v>0</v>
      </c>
      <c r="AF18" s="26"/>
      <c r="AG18">
        <f t="shared" si="2"/>
        <v>605.20521280960656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15.807039663777253</v>
      </c>
      <c r="F19">
        <f>GT_Spot!P19</f>
        <v>0</v>
      </c>
      <c r="G19">
        <f>PPCL_NG!P19</f>
        <v>44.7</v>
      </c>
      <c r="H19">
        <f>PPCL_Spot!P19</f>
        <v>0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499.8342638281398</v>
      </c>
      <c r="P19" s="77">
        <v>78.72999999999999</v>
      </c>
      <c r="Q19" s="77">
        <v>19.2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55.870000000000005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-82</v>
      </c>
      <c r="AA19" s="117">
        <f>STOA!H19</f>
        <v>28.669999999999998</v>
      </c>
      <c r="AB19" s="117">
        <f>-STOA!N19</f>
        <v>-153.12</v>
      </c>
      <c r="AC19">
        <f t="shared" si="0"/>
        <v>9.2929648137474352</v>
      </c>
      <c r="AD19">
        <f t="shared" si="1"/>
        <v>574.39833867816969</v>
      </c>
      <c r="AE19">
        <f>'IDT-1'!B19</f>
        <v>0</v>
      </c>
      <c r="AF19" s="26"/>
      <c r="AG19">
        <f t="shared" si="2"/>
        <v>574.39833867816969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15.807039663777253</v>
      </c>
      <c r="F20">
        <f>GT_Spot!P20</f>
        <v>0</v>
      </c>
      <c r="G20">
        <f>PPCL_NG!P20</f>
        <v>44.7</v>
      </c>
      <c r="H20">
        <f>PPCL_Spot!P20</f>
        <v>0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525.19127318693552</v>
      </c>
      <c r="P20" s="77">
        <v>78.72999999999999</v>
      </c>
      <c r="Q20" s="77">
        <v>19.2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53.64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-68</v>
      </c>
      <c r="AA20" s="117">
        <f>STOA!H20</f>
        <v>28.669999999999998</v>
      </c>
      <c r="AB20" s="117">
        <f>-STOA!N20</f>
        <v>-153.12</v>
      </c>
      <c r="AC20">
        <f t="shared" si="0"/>
        <v>9.3721887107941022</v>
      </c>
      <c r="AD20">
        <f t="shared" si="1"/>
        <v>611.44612413991865</v>
      </c>
      <c r="AE20">
        <f>'IDT-1'!B20</f>
        <v>0</v>
      </c>
      <c r="AF20" s="26"/>
      <c r="AG20">
        <f t="shared" si="2"/>
        <v>611.44612413991865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15.807039663777253</v>
      </c>
      <c r="F21">
        <f>GT_Spot!P21</f>
        <v>0</v>
      </c>
      <c r="G21">
        <f>PPCL_NG!P21</f>
        <v>45.55</v>
      </c>
      <c r="H21">
        <f>PPCL_Spot!P21</f>
        <v>0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522.81687072901309</v>
      </c>
      <c r="P21" s="77">
        <v>78.72999999999999</v>
      </c>
      <c r="Q21" s="77">
        <v>19.2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51.32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-47</v>
      </c>
      <c r="AA21" s="117">
        <f>STOA!H21</f>
        <v>28.669999999999998</v>
      </c>
      <c r="AB21" s="117">
        <f>-STOA!N21</f>
        <v>-153.12</v>
      </c>
      <c r="AC21">
        <f t="shared" si="0"/>
        <v>9.1519172911982825</v>
      </c>
      <c r="AD21">
        <f t="shared" si="1"/>
        <v>628.82199310159206</v>
      </c>
      <c r="AE21">
        <f>'IDT-1'!B21</f>
        <v>0</v>
      </c>
      <c r="AF21" s="26"/>
      <c r="AG21">
        <f t="shared" si="2"/>
        <v>628.82199310159206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15.807039663777253</v>
      </c>
      <c r="F22">
        <f>GT_Spot!P22</f>
        <v>0</v>
      </c>
      <c r="G22">
        <f>PPCL_NG!P22</f>
        <v>44.7</v>
      </c>
      <c r="H22">
        <f>PPCL_Spot!P22</f>
        <v>0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540.85825506157505</v>
      </c>
      <c r="P22" s="77">
        <v>78.72999999999999</v>
      </c>
      <c r="Q22" s="77">
        <v>19.2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50.04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-19</v>
      </c>
      <c r="AA22" s="117">
        <f>STOA!H22</f>
        <v>28.669999999999998</v>
      </c>
      <c r="AB22" s="117">
        <f>-STOA!N22</f>
        <v>-153.12</v>
      </c>
      <c r="AC22">
        <f t="shared" si="0"/>
        <v>9.0433499027033601</v>
      </c>
      <c r="AD22">
        <f t="shared" si="1"/>
        <v>672.841944822649</v>
      </c>
      <c r="AE22">
        <f>'IDT-1'!B22</f>
        <v>0</v>
      </c>
      <c r="AF22" s="26"/>
      <c r="AG22">
        <f t="shared" si="2"/>
        <v>672.841944822649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15.807039663777253</v>
      </c>
      <c r="F23">
        <f>GT_Spot!P23</f>
        <v>0</v>
      </c>
      <c r="G23">
        <f>PPCL_NG!P23</f>
        <v>44.7</v>
      </c>
      <c r="H23">
        <f>PPCL_Spot!P23</f>
        <v>0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517.77051428089965</v>
      </c>
      <c r="P23" s="77">
        <v>78.72999999999999</v>
      </c>
      <c r="Q23" s="77">
        <v>19.2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48.84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28.669999999999998</v>
      </c>
      <c r="AB23" s="117">
        <f>-STOA!N23</f>
        <v>-153.12</v>
      </c>
      <c r="AC23">
        <f t="shared" si="0"/>
        <v>8.6609333609117058</v>
      </c>
      <c r="AD23">
        <f t="shared" si="1"/>
        <v>667.93662058376526</v>
      </c>
      <c r="AE23">
        <f>'IDT-1'!B23</f>
        <v>0</v>
      </c>
      <c r="AF23" s="26"/>
      <c r="AG23">
        <f t="shared" si="2"/>
        <v>667.93662058376526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15.807039663777253</v>
      </c>
      <c r="F24">
        <f>GT_Spot!P24</f>
        <v>0</v>
      </c>
      <c r="G24">
        <f>PPCL_NG!P24</f>
        <v>44.7</v>
      </c>
      <c r="H24">
        <f>PPCL_Spot!P24</f>
        <v>0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578.80403983987151</v>
      </c>
      <c r="P24" s="77">
        <v>78.72999999999999</v>
      </c>
      <c r="Q24" s="77">
        <v>19.2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47.99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28.669999999999998</v>
      </c>
      <c r="AB24" s="117">
        <f>-STOA!N24</f>
        <v>-153.12</v>
      </c>
      <c r="AC24">
        <f t="shared" si="0"/>
        <v>9.1905483858306578</v>
      </c>
      <c r="AD24">
        <f t="shared" si="1"/>
        <v>727.59053111781816</v>
      </c>
      <c r="AE24">
        <f>'IDT-1'!B24</f>
        <v>0</v>
      </c>
      <c r="AF24" s="26"/>
      <c r="AG24">
        <f t="shared" si="2"/>
        <v>727.59053111781816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15.807039663777253</v>
      </c>
      <c r="F25">
        <f>GT_Spot!P25</f>
        <v>0</v>
      </c>
      <c r="G25">
        <f>PPCL_NG!P25</f>
        <v>44.7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641.96857894064965</v>
      </c>
      <c r="P25" s="77">
        <v>78.72999999999999</v>
      </c>
      <c r="Q25" s="77">
        <v>19.2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47.51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28.669999999999998</v>
      </c>
      <c r="AB25" s="117">
        <f>-STOA!N25</f>
        <v>-153.12</v>
      </c>
      <c r="AC25">
        <f t="shared" si="0"/>
        <v>9.7421723299175049</v>
      </c>
      <c r="AD25">
        <f t="shared" si="1"/>
        <v>789.72344627450946</v>
      </c>
      <c r="AE25">
        <f>'IDT-1'!B25</f>
        <v>0</v>
      </c>
      <c r="AF25" s="26"/>
      <c r="AG25">
        <f t="shared" si="2"/>
        <v>789.72344627450946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14.800209808549701</v>
      </c>
      <c r="F26">
        <f>GT_Spot!P26</f>
        <v>0</v>
      </c>
      <c r="G26">
        <f>PPCL_NG!P26</f>
        <v>44.7</v>
      </c>
      <c r="H26">
        <f>PPCL_Spot!P26</f>
        <v>0</v>
      </c>
      <c r="I26">
        <f>Bawana_NG!P26</f>
        <v>83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685.81696050580319</v>
      </c>
      <c r="P26" s="77">
        <v>114.11</v>
      </c>
      <c r="Q26" s="77">
        <v>19.2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46.11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28.669999999999998</v>
      </c>
      <c r="AB26" s="117">
        <f>-STOA!N26</f>
        <v>-153.12</v>
      </c>
      <c r="AC26">
        <f t="shared" si="0"/>
        <v>10.479801984964853</v>
      </c>
      <c r="AD26">
        <f t="shared" si="1"/>
        <v>872.80736832938805</v>
      </c>
      <c r="AE26">
        <f>'IDT-1'!B26</f>
        <v>0</v>
      </c>
      <c r="AF26" s="26"/>
      <c r="AG26">
        <f t="shared" si="2"/>
        <v>872.80736832938805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14.800209808549701</v>
      </c>
      <c r="F27">
        <f>GT_Spot!P27</f>
        <v>0</v>
      </c>
      <c r="G27">
        <f>PPCL_NG!P27</f>
        <v>45.55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975.33740068989027</v>
      </c>
      <c r="P27" s="77">
        <v>114.10519961297379</v>
      </c>
      <c r="Q27" s="77">
        <v>38.04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43.72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28.669999999999998</v>
      </c>
      <c r="AB27" s="117">
        <f>-STOA!N27</f>
        <v>-443.41</v>
      </c>
      <c r="AC27">
        <f t="shared" si="0"/>
        <v>16.553851253597067</v>
      </c>
      <c r="AD27">
        <f t="shared" si="1"/>
        <v>973.80895885781683</v>
      </c>
      <c r="AE27">
        <f>'IDT-1'!B27</f>
        <v>30</v>
      </c>
      <c r="AF27" s="26"/>
      <c r="AG27">
        <f t="shared" si="2"/>
        <v>1003.8089588578168</v>
      </c>
      <c r="AI27" s="75">
        <f>PXIL!H27</f>
        <v>0</v>
      </c>
      <c r="AJ27" s="75">
        <f>PXIL!N27</f>
        <v>0</v>
      </c>
      <c r="AK27" s="75">
        <f>RTM_IEX!H27</f>
        <v>73.930000000000007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14.800209808549701</v>
      </c>
      <c r="F28">
        <f>GT_Spot!P28</f>
        <v>0</v>
      </c>
      <c r="G28">
        <f>PPCL_NG!P28</f>
        <v>44.7</v>
      </c>
      <c r="H28">
        <f>PPCL_Spot!P28</f>
        <v>0</v>
      </c>
      <c r="I28">
        <f>Bawana_NG!P28</f>
        <v>98.32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1002.5384189506091</v>
      </c>
      <c r="P28" s="77">
        <v>114.10560794426696</v>
      </c>
      <c r="Q28" s="77">
        <v>34.840000000000003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45.230000000000004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28.669999999999998</v>
      </c>
      <c r="AB28" s="117">
        <f>-STOA!N28</f>
        <v>-443.41</v>
      </c>
      <c r="AC28">
        <f t="shared" si="0"/>
        <v>16.590471807606775</v>
      </c>
      <c r="AD28">
        <f t="shared" si="1"/>
        <v>977.93376489581897</v>
      </c>
      <c r="AE28">
        <f>'IDT-1'!B28</f>
        <v>97</v>
      </c>
      <c r="AF28" s="26"/>
      <c r="AG28">
        <f t="shared" si="2"/>
        <v>1074.933764895819</v>
      </c>
      <c r="AI28" s="75">
        <f>PXIL!H28</f>
        <v>0</v>
      </c>
      <c r="AJ28" s="75">
        <f>PXIL!N28</f>
        <v>0</v>
      </c>
      <c r="AK28" s="75">
        <f>RTM_IEX!H28</f>
        <v>54.73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14.800209808549701</v>
      </c>
      <c r="F29">
        <f>GT_Spot!P29</f>
        <v>0</v>
      </c>
      <c r="G29">
        <f>PPCL_NG!P29</f>
        <v>44.7</v>
      </c>
      <c r="H29">
        <f>PPCL_Spot!P29</f>
        <v>0</v>
      </c>
      <c r="I29">
        <f>Bawana_NG!P29</f>
        <v>98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1045.6784043642774</v>
      </c>
      <c r="P29" s="77">
        <v>114.10560794426696</v>
      </c>
      <c r="Q29" s="77">
        <v>38.035607897471422</v>
      </c>
      <c r="R29" s="80">
        <v>0.93520408163265301</v>
      </c>
      <c r="S29" s="80">
        <v>0</v>
      </c>
      <c r="T29" s="78">
        <f>SUMPRODUCT(LTA!F29:AJ29,LTA!F$101:AJ$101,LTA!F$103:AJ$103)</f>
        <v>0.05</v>
      </c>
      <c r="U29" s="78">
        <f>SUMPRODUCT(LTA!F29:AJ29,LTA!F$102:AJ$102,LTA!F$103:AJ$103)</f>
        <v>38.97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48.83</v>
      </c>
      <c r="AB29" s="117">
        <f>-STOA!N29</f>
        <v>-443.41</v>
      </c>
      <c r="AC29">
        <f t="shared" si="0"/>
        <v>17.025022824663171</v>
      </c>
      <c r="AD29">
        <f t="shared" si="1"/>
        <v>1026.8800112715348</v>
      </c>
      <c r="AE29">
        <f>'IDT-1'!B29</f>
        <v>100</v>
      </c>
      <c r="AF29" s="26"/>
      <c r="AG29">
        <f t="shared" si="2"/>
        <v>1126.8800112715348</v>
      </c>
      <c r="AI29" s="75">
        <f>PXIL!H29</f>
        <v>0</v>
      </c>
      <c r="AJ29" s="75">
        <f>PXIL!N29</f>
        <v>0</v>
      </c>
      <c r="AK29" s="75">
        <f>RTM_IEX!H29</f>
        <v>43.21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14.800209808549701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97.68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1068.2436705304478</v>
      </c>
      <c r="P30" s="77">
        <v>114.10560794426696</v>
      </c>
      <c r="Q30" s="77">
        <v>38.035607897471422</v>
      </c>
      <c r="R30" s="80">
        <v>6.2600000000000007</v>
      </c>
      <c r="S30" s="80">
        <v>0</v>
      </c>
      <c r="T30" s="78">
        <f>SUMPRODUCT(LTA!F30:AJ30,LTA!F$101:AJ$101,LTA!F$103:AJ$103)</f>
        <v>0.11</v>
      </c>
      <c r="U30" s="78">
        <f>SUMPRODUCT(LTA!F30:AJ30,LTA!F$102:AJ$102,LTA!F$103:AJ$103)</f>
        <v>38.81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48.83</v>
      </c>
      <c r="AB30" s="117">
        <f>-STOA!N30</f>
        <v>-443.41</v>
      </c>
      <c r="AC30">
        <f t="shared" si="0"/>
        <v>17.351239371007104</v>
      </c>
      <c r="AD30">
        <f t="shared" si="1"/>
        <v>1063.6238568097285</v>
      </c>
      <c r="AE30">
        <f>'IDT-1'!B30</f>
        <v>163</v>
      </c>
      <c r="AF30" s="26"/>
      <c r="AG30">
        <f t="shared" si="2"/>
        <v>1226.6238568097285</v>
      </c>
      <c r="AI30" s="75">
        <f>PXIL!H30</f>
        <v>0</v>
      </c>
      <c r="AJ30" s="75">
        <f>PXIL!N30</f>
        <v>0</v>
      </c>
      <c r="AK30" s="75">
        <f>RTM_IEX!H30</f>
        <v>52.81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14.800209808549701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95.182934233966748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1108.9018835343707</v>
      </c>
      <c r="P31" s="77">
        <v>114.10560794426696</v>
      </c>
      <c r="Q31" s="77">
        <v>38.035607897471422</v>
      </c>
      <c r="R31" s="80">
        <v>15.44</v>
      </c>
      <c r="S31" s="80">
        <v>0</v>
      </c>
      <c r="T31" s="78">
        <f>SUMPRODUCT(LTA!F31:AJ31,LTA!F$101:AJ$101,LTA!F$103:AJ$103)</f>
        <v>0.21</v>
      </c>
      <c r="U31" s="78">
        <f>SUMPRODUCT(LTA!F31:AJ31,LTA!F$102:AJ$102,LTA!F$103:AJ$103)</f>
        <v>38.590000000000003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55.019999999999996</v>
      </c>
      <c r="AB31" s="117">
        <f>-STOA!N31</f>
        <v>-443.41</v>
      </c>
      <c r="AC31">
        <f t="shared" si="0"/>
        <v>17.513521466700531</v>
      </c>
      <c r="AD31">
        <f t="shared" si="1"/>
        <v>1081.9027219519248</v>
      </c>
      <c r="AE31">
        <f>'IDT-1'!B31</f>
        <v>213</v>
      </c>
      <c r="AF31" s="26"/>
      <c r="AG31">
        <f t="shared" si="2"/>
        <v>1294.9027219519248</v>
      </c>
      <c r="AI31" s="75">
        <f>PXIL!H31</f>
        <v>0</v>
      </c>
      <c r="AJ31" s="75">
        <f>PXIL!N31</f>
        <v>0</v>
      </c>
      <c r="AK31" s="75">
        <f>RTM_IEX!H31</f>
        <v>17.28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14.800209808549701</v>
      </c>
      <c r="F32">
        <f>GT_Spot!P32</f>
        <v>0</v>
      </c>
      <c r="G32">
        <f>PPCL_NG!P32</f>
        <v>45.26</v>
      </c>
      <c r="H32">
        <f>PPCL_Spot!P32</f>
        <v>0</v>
      </c>
      <c r="I32">
        <f>Bawana_NG!P32</f>
        <v>97.04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1114.4553720903707</v>
      </c>
      <c r="P32" s="77">
        <v>114.10560794426696</v>
      </c>
      <c r="Q32" s="77">
        <v>38.035607897471422</v>
      </c>
      <c r="R32" s="80">
        <v>25.785379792189179</v>
      </c>
      <c r="S32" s="80">
        <v>0</v>
      </c>
      <c r="T32" s="78">
        <f>SUMPRODUCT(LTA!F32:AJ32,LTA!F$101:AJ$101,LTA!F$103:AJ$103)</f>
        <v>1.1800000000000002</v>
      </c>
      <c r="U32" s="78">
        <f>SUMPRODUCT(LTA!F32:AJ32,LTA!F$102:AJ$102,LTA!F$103:AJ$103)</f>
        <v>38.150000000000006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116.17</v>
      </c>
      <c r="Z32" s="75">
        <f>IEX!N32</f>
        <v>0</v>
      </c>
      <c r="AA32" s="117">
        <f>STOA!H32</f>
        <v>55.789999999999992</v>
      </c>
      <c r="AB32" s="117">
        <f>-STOA!N32</f>
        <v>-443.41</v>
      </c>
      <c r="AC32">
        <f t="shared" si="0"/>
        <v>18.864021686905691</v>
      </c>
      <c r="AD32">
        <f t="shared" si="1"/>
        <v>1234.0181558459424</v>
      </c>
      <c r="AE32">
        <f>'IDT-1'!B32</f>
        <v>181.32299999999998</v>
      </c>
      <c r="AF32" s="26"/>
      <c r="AG32">
        <f t="shared" si="2"/>
        <v>1415.3411558459425</v>
      </c>
      <c r="AI32" s="75">
        <f>PXIL!H32</f>
        <v>0</v>
      </c>
      <c r="AJ32" s="75">
        <f>PXIL!N32</f>
        <v>0</v>
      </c>
      <c r="AK32" s="75">
        <f>RTM_IEX!H32</f>
        <v>35.520000000000003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14.800209808549701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96.11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1114.4553720903707</v>
      </c>
      <c r="P33" s="77">
        <v>114.10560794426696</v>
      </c>
      <c r="Q33" s="77">
        <v>38.035607897471422</v>
      </c>
      <c r="R33" s="80">
        <v>38</v>
      </c>
      <c r="S33" s="80">
        <v>0</v>
      </c>
      <c r="T33" s="78">
        <f>SUMPRODUCT(LTA!F33:AJ33,LTA!F$101:AJ$101,LTA!F$103:AJ$103)</f>
        <v>4.8899999999999997</v>
      </c>
      <c r="U33" s="78">
        <f>SUMPRODUCT(LTA!F33:AJ33,LTA!F$102:AJ$102,LTA!F$103:AJ$103)</f>
        <v>38.72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309.14999999999998</v>
      </c>
      <c r="Z33" s="75">
        <f>IEX!N33</f>
        <v>0</v>
      </c>
      <c r="AA33" s="117">
        <f>STOA!H33</f>
        <v>57.039999999999992</v>
      </c>
      <c r="AB33" s="117">
        <f>-STOA!N33</f>
        <v>-443.41</v>
      </c>
      <c r="AC33">
        <f t="shared" si="0"/>
        <v>20.402654344734426</v>
      </c>
      <c r="AD33">
        <f t="shared" si="1"/>
        <v>1407.3241433959245</v>
      </c>
      <c r="AE33">
        <f>'IDT-1'!B33</f>
        <v>73.896000000000001</v>
      </c>
      <c r="AF33" s="26"/>
      <c r="AG33">
        <f t="shared" si="2"/>
        <v>1481.2201433959244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15.181687979539642</v>
      </c>
      <c r="F34">
        <f>GT_Spot!P34</f>
        <v>0</v>
      </c>
      <c r="G34">
        <f>PPCL_NG!P34</f>
        <v>44.7</v>
      </c>
      <c r="H34">
        <f>PPCL_Spot!P34</f>
        <v>0</v>
      </c>
      <c r="I34">
        <f>Bawana_NG!P34</f>
        <v>95.796441836279897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1110.8151445815706</v>
      </c>
      <c r="P34" s="77">
        <v>114.10560794426696</v>
      </c>
      <c r="Q34" s="77">
        <v>38.035607897471422</v>
      </c>
      <c r="R34" s="80">
        <v>38</v>
      </c>
      <c r="S34" s="80">
        <v>0</v>
      </c>
      <c r="T34" s="78">
        <f>SUMPRODUCT(LTA!F34:AJ34,LTA!F$101:AJ$101,LTA!F$103:AJ$103)</f>
        <v>10.8</v>
      </c>
      <c r="U34" s="78">
        <f>SUMPRODUCT(LTA!F34:AJ34,LTA!F$102:AJ$102,LTA!F$103:AJ$103)</f>
        <v>35.299999999999997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445.49</v>
      </c>
      <c r="Z34" s="75">
        <f>IEX!N34</f>
        <v>0</v>
      </c>
      <c r="AA34" s="117">
        <f>STOA!H34</f>
        <v>58.579999999999991</v>
      </c>
      <c r="AB34" s="117">
        <f>-STOA!N34</f>
        <v>-443.41</v>
      </c>
      <c r="AC34">
        <f t="shared" si="0"/>
        <v>21.59653003872096</v>
      </c>
      <c r="AD34">
        <f t="shared" si="1"/>
        <v>1541.7979602004075</v>
      </c>
      <c r="AE34">
        <f>'IDT-1'!B34</f>
        <v>11.467000000000001</v>
      </c>
      <c r="AF34" s="26"/>
      <c r="AG34">
        <f t="shared" si="2"/>
        <v>1553.2649602004076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15.181687979539642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97.36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1122.3349174287707</v>
      </c>
      <c r="P35" s="77">
        <v>114.10560794426696</v>
      </c>
      <c r="Q35" s="77">
        <v>38.035607897471422</v>
      </c>
      <c r="R35" s="80">
        <v>38.499999999999993</v>
      </c>
      <c r="S35" s="80">
        <v>0</v>
      </c>
      <c r="T35" s="78">
        <f>SUMPRODUCT(LTA!F35:AJ35,LTA!F$101:AJ$101,LTA!F$103:AJ$103)</f>
        <v>19.68</v>
      </c>
      <c r="U35" s="78">
        <f>SUMPRODUCT(LTA!F35:AJ35,LTA!F$102:AJ$102,LTA!F$103:AJ$103)</f>
        <v>35.86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451.25</v>
      </c>
      <c r="Z35" s="75">
        <f>IEX!N35</f>
        <v>0</v>
      </c>
      <c r="AA35" s="117">
        <f>STOA!H35</f>
        <v>73.460000000000008</v>
      </c>
      <c r="AB35" s="117">
        <f>-STOA!N35</f>
        <v>-443.41</v>
      </c>
      <c r="AC35">
        <f t="shared" si="0"/>
        <v>22.653175351617055</v>
      </c>
      <c r="AD35">
        <f t="shared" si="1"/>
        <v>1660.8146458984311</v>
      </c>
      <c r="AE35">
        <f>'IDT-1'!B35</f>
        <v>0</v>
      </c>
      <c r="AF35" s="26"/>
      <c r="AG35">
        <f t="shared" si="2"/>
        <v>1660.8146458984311</v>
      </c>
      <c r="AI35" s="75">
        <f>PXIL!H35</f>
        <v>0</v>
      </c>
      <c r="AJ35" s="75">
        <f>PXIL!N35</f>
        <v>0</v>
      </c>
      <c r="AK35" s="75">
        <f>RTM_IEX!H35</f>
        <v>75.849999999999994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15.181687979539642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97.04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1098.9118772271706</v>
      </c>
      <c r="P36" s="77">
        <v>114.10560794426696</v>
      </c>
      <c r="Q36" s="77">
        <v>38.035607897471422</v>
      </c>
      <c r="R36" s="80">
        <v>38.499999999999993</v>
      </c>
      <c r="S36" s="80">
        <v>0</v>
      </c>
      <c r="T36" s="78">
        <f>SUMPRODUCT(LTA!F36:AJ36,LTA!F$101:AJ$101,LTA!F$103:AJ$103)</f>
        <v>33.080000000000005</v>
      </c>
      <c r="U36" s="78">
        <f>SUMPRODUCT(LTA!F36:AJ36,LTA!F$102:AJ$102,LTA!F$103:AJ$103)</f>
        <v>35.869999999999997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496.37</v>
      </c>
      <c r="Z36" s="75">
        <f>IEX!N36</f>
        <v>0</v>
      </c>
      <c r="AA36" s="117">
        <f>STOA!H36</f>
        <v>76.050000000000011</v>
      </c>
      <c r="AB36" s="117">
        <f>-STOA!N36</f>
        <v>-443.41</v>
      </c>
      <c r="AC36">
        <f t="shared" si="0"/>
        <v>22.965196597842976</v>
      </c>
      <c r="AD36">
        <f t="shared" si="1"/>
        <v>1695.9595844506055</v>
      </c>
      <c r="AE36">
        <f>'IDT-1'!B36</f>
        <v>0</v>
      </c>
      <c r="AF36" s="26"/>
      <c r="AG36">
        <f t="shared" si="2"/>
        <v>1695.9595844506055</v>
      </c>
      <c r="AI36" s="75">
        <f>PXIL!H36</f>
        <v>0</v>
      </c>
      <c r="AJ36" s="75">
        <f>PXIL!N36</f>
        <v>0</v>
      </c>
      <c r="AK36" s="75">
        <f>RTM_IEX!H36</f>
        <v>73.930000000000007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15.181687979539642</v>
      </c>
      <c r="F37">
        <f>GT_Spot!P37</f>
        <v>0</v>
      </c>
      <c r="G37">
        <f>PPCL_NG!P37</f>
        <v>45.26</v>
      </c>
      <c r="H37">
        <f>PPCL_Spot!P37</f>
        <v>0</v>
      </c>
      <c r="I37">
        <f>Bawana_NG!P37</f>
        <v>95.8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1036.1321231153297</v>
      </c>
      <c r="P37" s="77">
        <v>114.10560794426696</v>
      </c>
      <c r="Q37" s="77">
        <v>38.035607897471422</v>
      </c>
      <c r="R37" s="80">
        <v>38.499999999999993</v>
      </c>
      <c r="S37" s="80">
        <v>0</v>
      </c>
      <c r="T37" s="78">
        <f>SUMPRODUCT(LTA!F37:AJ37,LTA!F$101:AJ$101,LTA!F$103:AJ$103)</f>
        <v>49.88</v>
      </c>
      <c r="U37" s="78">
        <f>SUMPRODUCT(LTA!F37:AJ37,LTA!F$102:AJ$102,LTA!F$103:AJ$103)</f>
        <v>36.44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576.04999999999995</v>
      </c>
      <c r="Z37" s="75">
        <f>IEX!N37</f>
        <v>0</v>
      </c>
      <c r="AA37" s="117">
        <f>STOA!H37</f>
        <v>79.510000000000005</v>
      </c>
      <c r="AB37" s="117">
        <f>-STOA!N37</f>
        <v>-443.41</v>
      </c>
      <c r="AC37">
        <f t="shared" si="0"/>
        <v>23.505958761658778</v>
      </c>
      <c r="AD37">
        <f t="shared" si="1"/>
        <v>1756.869068174949</v>
      </c>
      <c r="AE37">
        <f>'IDT-1'!B37</f>
        <v>0</v>
      </c>
      <c r="AF37" s="26"/>
      <c r="AG37">
        <f t="shared" si="2"/>
        <v>1756.869068174949</v>
      </c>
      <c r="AI37" s="75">
        <f>PXIL!H37</f>
        <v>0</v>
      </c>
      <c r="AJ37" s="75">
        <f>PXIL!N37</f>
        <v>0</v>
      </c>
      <c r="AK37" s="75">
        <f>RTM_IEX!H37</f>
        <v>98.89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15.181687979539642</v>
      </c>
      <c r="F38">
        <f>GT_Spot!P38</f>
        <v>0</v>
      </c>
      <c r="G38">
        <f>PPCL_NG!P38</f>
        <v>45.26</v>
      </c>
      <c r="H38">
        <f>PPCL_Spot!P38</f>
        <v>0</v>
      </c>
      <c r="I38">
        <f>Bawana_NG!P38</f>
        <v>97.68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1005.2812960601296</v>
      </c>
      <c r="P38" s="77">
        <v>114.10560794426696</v>
      </c>
      <c r="Q38" s="77">
        <v>38.035607897471422</v>
      </c>
      <c r="R38" s="80">
        <v>38.499999999999993</v>
      </c>
      <c r="S38" s="80">
        <v>0</v>
      </c>
      <c r="T38" s="78">
        <f>SUMPRODUCT(LTA!F38:AJ38,LTA!F$101:AJ$101,LTA!F$103:AJ$103)</f>
        <v>68.39</v>
      </c>
      <c r="U38" s="78">
        <f>SUMPRODUCT(LTA!F38:AJ38,LTA!F$102:AJ$102,LTA!F$103:AJ$103)</f>
        <v>36.54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612.54</v>
      </c>
      <c r="Z38" s="75">
        <f>IEX!N38</f>
        <v>0</v>
      </c>
      <c r="AA38" s="117">
        <f>STOA!H38</f>
        <v>84.79</v>
      </c>
      <c r="AB38" s="117">
        <f>-STOA!N38</f>
        <v>-443.41</v>
      </c>
      <c r="AC38">
        <f t="shared" si="0"/>
        <v>23.571159483573016</v>
      </c>
      <c r="AD38">
        <f t="shared" si="1"/>
        <v>1764.2130403978349</v>
      </c>
      <c r="AE38">
        <f>'IDT-1'!B38</f>
        <v>0</v>
      </c>
      <c r="AF38" s="26"/>
      <c r="AG38">
        <f t="shared" si="2"/>
        <v>1764.2130403978349</v>
      </c>
      <c r="AI38" s="75">
        <f>PXIL!H38</f>
        <v>0</v>
      </c>
      <c r="AJ38" s="75">
        <f>PXIL!N38</f>
        <v>0</v>
      </c>
      <c r="AK38" s="75">
        <f>RTM_IEX!H38</f>
        <v>74.89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15.066675191815856</v>
      </c>
      <c r="F39">
        <f>GT_Spot!P39</f>
        <v>0</v>
      </c>
      <c r="G39">
        <f>PPCL_NG!P39</f>
        <v>45.83</v>
      </c>
      <c r="H39">
        <f>PPCL_Spot!P39</f>
        <v>0</v>
      </c>
      <c r="I39">
        <f>Bawana_NG!P39</f>
        <v>97.04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986.64731066572949</v>
      </c>
      <c r="P39" s="77">
        <v>114.10560794426696</v>
      </c>
      <c r="Q39" s="77">
        <v>38.035607897471422</v>
      </c>
      <c r="R39" s="80">
        <v>38.499999999999993</v>
      </c>
      <c r="S39" s="80">
        <v>0</v>
      </c>
      <c r="T39" s="78">
        <f>SUMPRODUCT(LTA!F39:AJ39,LTA!F$101:AJ$101,LTA!F$103:AJ$103)</f>
        <v>87</v>
      </c>
      <c r="U39" s="78">
        <f>SUMPRODUCT(LTA!F39:AJ39,LTA!F$102:AJ$102,LTA!F$103:AJ$103)</f>
        <v>36.619999999999997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642.30999999999995</v>
      </c>
      <c r="Z39" s="75">
        <f>IEX!N39</f>
        <v>0</v>
      </c>
      <c r="AA39" s="117">
        <f>STOA!H39</f>
        <v>91.6</v>
      </c>
      <c r="AB39" s="117">
        <f>-STOA!N39</f>
        <v>-443.41</v>
      </c>
      <c r="AC39">
        <f t="shared" si="0"/>
        <v>24.153816299570323</v>
      </c>
      <c r="AD39">
        <f t="shared" si="1"/>
        <v>1829.8413853997133</v>
      </c>
      <c r="AE39">
        <f>'IDT-1'!B39</f>
        <v>0</v>
      </c>
      <c r="AF39" s="26"/>
      <c r="AG39">
        <f t="shared" si="2"/>
        <v>1829.8413853997133</v>
      </c>
      <c r="AI39" s="75">
        <f>PXIL!H39</f>
        <v>0</v>
      </c>
      <c r="AJ39" s="75">
        <f>PXIL!N39</f>
        <v>0</v>
      </c>
      <c r="AK39" s="75">
        <f>RTM_IEX!H39</f>
        <v>104.65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15.066675191815856</v>
      </c>
      <c r="F40">
        <f>GT_Spot!P40</f>
        <v>0</v>
      </c>
      <c r="G40">
        <f>PPCL_NG!P40</f>
        <v>44.7</v>
      </c>
      <c r="H40">
        <f>PPCL_Spot!P40</f>
        <v>0</v>
      </c>
      <c r="I40">
        <f>Bawana_NG!P40</f>
        <v>97.04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988.68215399254609</v>
      </c>
      <c r="P40" s="77">
        <v>114.10560794426696</v>
      </c>
      <c r="Q40" s="77">
        <v>38.035607897471422</v>
      </c>
      <c r="R40" s="80">
        <v>38.499999999999993</v>
      </c>
      <c r="S40" s="80">
        <v>0</v>
      </c>
      <c r="T40" s="78">
        <f>SUMPRODUCT(LTA!F40:AJ40,LTA!F$101:AJ$101,LTA!F$103:AJ$103)</f>
        <v>103.93</v>
      </c>
      <c r="U40" s="78">
        <f>SUMPRODUCT(LTA!F40:AJ40,LTA!F$102:AJ$102,LTA!F$103:AJ$103)</f>
        <v>36.980000000000004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631.74</v>
      </c>
      <c r="Z40" s="75">
        <f>IEX!N40</f>
        <v>0</v>
      </c>
      <c r="AA40" s="117">
        <f>STOA!H40</f>
        <v>122.13999999999999</v>
      </c>
      <c r="AB40" s="117">
        <f>-STOA!N40</f>
        <v>-443.41</v>
      </c>
      <c r="AC40">
        <f t="shared" si="0"/>
        <v>23.999682920846308</v>
      </c>
      <c r="AD40">
        <f t="shared" si="1"/>
        <v>1812.4803621052538</v>
      </c>
      <c r="AE40">
        <f>'IDT-1'!B40</f>
        <v>0</v>
      </c>
      <c r="AF40" s="26"/>
      <c r="AG40">
        <f t="shared" si="2"/>
        <v>1812.4803621052538</v>
      </c>
      <c r="AI40" s="75">
        <f>PXIL!H40</f>
        <v>0</v>
      </c>
      <c r="AJ40" s="75">
        <f>PXIL!N40</f>
        <v>0</v>
      </c>
      <c r="AK40" s="75">
        <f>RTM_IEX!H40</f>
        <v>48.97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14.685182271177551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97.04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1011.874488370938</v>
      </c>
      <c r="P41" s="77">
        <v>114.10560794426696</v>
      </c>
      <c r="Q41" s="77">
        <v>38.035607897471422</v>
      </c>
      <c r="R41" s="80">
        <v>38.499999999999993</v>
      </c>
      <c r="S41" s="80">
        <v>0</v>
      </c>
      <c r="T41" s="78">
        <f>SUMPRODUCT(LTA!F41:AJ41,LTA!F$101:AJ$101,LTA!F$103:AJ$103)</f>
        <v>144.31</v>
      </c>
      <c r="U41" s="78">
        <f>SUMPRODUCT(LTA!F41:AJ41,LTA!F$102:AJ$102,LTA!F$103:AJ$103)</f>
        <v>37.42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578.95000000000005</v>
      </c>
      <c r="Z41" s="75">
        <f>IEX!N41</f>
        <v>0</v>
      </c>
      <c r="AA41" s="117">
        <f>STOA!H41</f>
        <v>134.13999999999999</v>
      </c>
      <c r="AB41" s="117">
        <f>-STOA!N41</f>
        <v>-443.41</v>
      </c>
      <c r="AC41">
        <f t="shared" si="0"/>
        <v>24.383018325674541</v>
      </c>
      <c r="AD41">
        <f t="shared" si="1"/>
        <v>1855.6578681581791</v>
      </c>
      <c r="AE41">
        <f>'IDT-1'!B41</f>
        <v>0</v>
      </c>
      <c r="AF41" s="26"/>
      <c r="AG41">
        <f t="shared" si="2"/>
        <v>1855.6578681581791</v>
      </c>
      <c r="AI41" s="75">
        <f>PXIL!H41</f>
        <v>0</v>
      </c>
      <c r="AJ41" s="75">
        <f>PXIL!N41</f>
        <v>0</v>
      </c>
      <c r="AK41" s="75">
        <f>RTM_IEX!H41</f>
        <v>69.13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14.685182271177551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97.04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1028.0266156141379</v>
      </c>
      <c r="P42" s="77">
        <v>114.10560794426696</v>
      </c>
      <c r="Q42" s="77">
        <v>38.035607897471422</v>
      </c>
      <c r="R42" s="80">
        <v>38.499999999999993</v>
      </c>
      <c r="S42" s="80">
        <v>0</v>
      </c>
      <c r="T42" s="78">
        <f>SUMPRODUCT(LTA!F42:AJ42,LTA!F$101:AJ$101,LTA!F$103:AJ$103)</f>
        <v>162.38999999999999</v>
      </c>
      <c r="U42" s="78">
        <f>SUMPRODUCT(LTA!F42:AJ42,LTA!F$102:AJ$102,LTA!F$103:AJ$103)</f>
        <v>37.6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575.1</v>
      </c>
      <c r="Z42" s="75">
        <f>IEX!N42</f>
        <v>0</v>
      </c>
      <c r="AA42" s="117">
        <f>STOA!H42</f>
        <v>147.68</v>
      </c>
      <c r="AB42" s="117">
        <f>-STOA!N42</f>
        <v>-443.41</v>
      </c>
      <c r="AC42">
        <f t="shared" si="0"/>
        <v>24.661293045414698</v>
      </c>
      <c r="AD42">
        <f t="shared" si="1"/>
        <v>1887.0017206816387</v>
      </c>
      <c r="AE42">
        <f>'IDT-1'!B42</f>
        <v>0</v>
      </c>
      <c r="AF42" s="26"/>
      <c r="AG42">
        <f t="shared" si="2"/>
        <v>1887.0017206816387</v>
      </c>
      <c r="AI42" s="75">
        <f>PXIL!H42</f>
        <v>0</v>
      </c>
      <c r="AJ42" s="75">
        <f>PXIL!N42</f>
        <v>0</v>
      </c>
      <c r="AK42" s="75">
        <f>RTM_IEX!H42</f>
        <v>56.65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14.685182271177551</v>
      </c>
      <c r="F43">
        <f>GT_Spot!P43</f>
        <v>0</v>
      </c>
      <c r="G43">
        <f>PPCL_NG!P43</f>
        <v>45.83</v>
      </c>
      <c r="H43">
        <f>PPCL_Spot!P43</f>
        <v>0</v>
      </c>
      <c r="I43">
        <f>Bawana_NG!P43</f>
        <v>95.8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1017.6705066344554</v>
      </c>
      <c r="P43" s="77">
        <v>114.10560794426696</v>
      </c>
      <c r="Q43" s="77">
        <v>38.035607897471422</v>
      </c>
      <c r="R43" s="80">
        <v>38.499999999999993</v>
      </c>
      <c r="S43" s="80">
        <v>0</v>
      </c>
      <c r="T43" s="78">
        <f>SUMPRODUCT(LTA!F43:AJ43,LTA!F$101:AJ$101,LTA!F$103:AJ$103)</f>
        <v>180.55</v>
      </c>
      <c r="U43" s="78">
        <f>SUMPRODUCT(LTA!F43:AJ43,LTA!F$102:AJ$102,LTA!F$103:AJ$103)</f>
        <v>37.159999999999997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515.77</v>
      </c>
      <c r="Z43" s="75">
        <f>IEX!N43</f>
        <v>0</v>
      </c>
      <c r="AA43" s="117">
        <f>STOA!H43</f>
        <v>160.66000000000003</v>
      </c>
      <c r="AB43" s="117">
        <f>-STOA!N43</f>
        <v>-443.41</v>
      </c>
      <c r="AC43">
        <f t="shared" si="0"/>
        <v>24.599551286393492</v>
      </c>
      <c r="AD43">
        <f t="shared" si="1"/>
        <v>1940.3373534609773</v>
      </c>
      <c r="AE43">
        <f>'IDT-1'!B43</f>
        <v>0</v>
      </c>
      <c r="AF43" s="26"/>
      <c r="AG43">
        <f t="shared" si="2"/>
        <v>1940.3373534609773</v>
      </c>
      <c r="AI43" s="75">
        <f>PXIL!H43</f>
        <v>0</v>
      </c>
      <c r="AJ43" s="75">
        <f>PXIL!N43</f>
        <v>0</v>
      </c>
      <c r="AK43" s="75">
        <f>RTM_IEX!H43</f>
        <v>89.29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60.29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14.685182271177551</v>
      </c>
      <c r="F44">
        <f>GT_Spot!P44</f>
        <v>0</v>
      </c>
      <c r="G44">
        <f>PPCL_NG!P44</f>
        <v>45.83</v>
      </c>
      <c r="H44">
        <f>PPCL_Spot!P44</f>
        <v>0</v>
      </c>
      <c r="I44">
        <f>Bawana_NG!P44</f>
        <v>97.996350500875138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1001.8424795648554</v>
      </c>
      <c r="P44" s="77">
        <v>114.10560794426696</v>
      </c>
      <c r="Q44" s="77">
        <v>38.035607897471422</v>
      </c>
      <c r="R44" s="80">
        <v>38.499999999999993</v>
      </c>
      <c r="S44" s="80">
        <v>0</v>
      </c>
      <c r="T44" s="78">
        <f>SUMPRODUCT(LTA!F44:AJ44,LTA!F$101:AJ$101,LTA!F$103:AJ$103)</f>
        <v>209.98</v>
      </c>
      <c r="U44" s="78">
        <f>SUMPRODUCT(LTA!F44:AJ44,LTA!F$102:AJ$102,LTA!F$103:AJ$103)</f>
        <v>37.319999999999993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529.98</v>
      </c>
      <c r="Z44" s="75">
        <f>IEX!N44</f>
        <v>0</v>
      </c>
      <c r="AA44" s="117">
        <f>STOA!H44</f>
        <v>174.20000000000002</v>
      </c>
      <c r="AB44" s="117">
        <f>-STOA!N44</f>
        <v>-443.41</v>
      </c>
      <c r="AC44">
        <f t="shared" si="0"/>
        <v>24.73919253258871</v>
      </c>
      <c r="AD44">
        <f t="shared" si="1"/>
        <v>1895.7760356460572</v>
      </c>
      <c r="AE44">
        <f>'IDT-1'!B44</f>
        <v>0</v>
      </c>
      <c r="AF44" s="26"/>
      <c r="AG44">
        <f t="shared" si="2"/>
        <v>1895.7760356460572</v>
      </c>
      <c r="AI44" s="75">
        <f>PXIL!H44</f>
        <v>0</v>
      </c>
      <c r="AJ44" s="75">
        <f>PXIL!N44</f>
        <v>0</v>
      </c>
      <c r="AK44" s="75">
        <f>RTM_IEX!H44</f>
        <v>61.45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14.685182271177551</v>
      </c>
      <c r="F45">
        <f>GT_Spot!P45</f>
        <v>0</v>
      </c>
      <c r="G45">
        <f>PPCL_NG!P45</f>
        <v>44.977171247091377</v>
      </c>
      <c r="H45">
        <f>PPCL_Spot!P45</f>
        <v>0</v>
      </c>
      <c r="I45">
        <f>Bawana_NG!P45</f>
        <v>97.996350500875138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974.20730745991102</v>
      </c>
      <c r="P45" s="77">
        <v>114.10560794426696</v>
      </c>
      <c r="Q45" s="77">
        <v>38.035607897471422</v>
      </c>
      <c r="R45" s="80">
        <v>38.499999999999993</v>
      </c>
      <c r="S45" s="80">
        <v>0</v>
      </c>
      <c r="T45" s="78">
        <f>SUMPRODUCT(LTA!F45:AJ45,LTA!F$101:AJ$101,LTA!F$103:AJ$103)</f>
        <v>236.16000000000003</v>
      </c>
      <c r="U45" s="78">
        <f>SUMPRODUCT(LTA!F45:AJ45,LTA!F$102:AJ$102,LTA!F$103:AJ$103)</f>
        <v>42.81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413.9</v>
      </c>
      <c r="Z45" s="75">
        <f>IEX!N45</f>
        <v>0</v>
      </c>
      <c r="AA45" s="117">
        <f>STOA!H45</f>
        <v>183.03000000000003</v>
      </c>
      <c r="AB45" s="117">
        <f>-STOA!N45</f>
        <v>-443.41</v>
      </c>
      <c r="AC45">
        <f t="shared" si="0"/>
        <v>23.662794125039611</v>
      </c>
      <c r="AD45">
        <f t="shared" si="1"/>
        <v>1877.0844331957537</v>
      </c>
      <c r="AE45">
        <f>'IDT-1'!B45</f>
        <v>0</v>
      </c>
      <c r="AF45" s="26"/>
      <c r="AG45">
        <f t="shared" si="2"/>
        <v>1877.0844331957537</v>
      </c>
      <c r="AI45" s="75">
        <f>PXIL!H45</f>
        <v>0</v>
      </c>
      <c r="AJ45" s="75">
        <f>PXIL!N45</f>
        <v>0</v>
      </c>
      <c r="AK45" s="75">
        <f>RTM_IEX!H45</f>
        <v>43.2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102.55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14.685182271177551</v>
      </c>
      <c r="F46">
        <f>GT_Spot!P46</f>
        <v>0</v>
      </c>
      <c r="G46">
        <f>PPCL_NG!P46</f>
        <v>46.677171080540575</v>
      </c>
      <c r="H46">
        <f>PPCL_Spot!P46</f>
        <v>0</v>
      </c>
      <c r="I46">
        <f>Bawana_NG!P46</f>
        <v>97.996350500875138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963.3872681914944</v>
      </c>
      <c r="P46" s="77">
        <v>114.10560794426696</v>
      </c>
      <c r="Q46" s="77">
        <v>38.035607897471422</v>
      </c>
      <c r="R46" s="80">
        <v>38.499999999999993</v>
      </c>
      <c r="S46" s="80">
        <v>0</v>
      </c>
      <c r="T46" s="78">
        <f>SUMPRODUCT(LTA!F46:AJ46,LTA!F$101:AJ$101,LTA!F$103:AJ$103)</f>
        <v>248.87</v>
      </c>
      <c r="U46" s="78">
        <f>SUMPRODUCT(LTA!F46:AJ46,LTA!F$102:AJ$102,LTA!F$103:AJ$103)</f>
        <v>42.51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391.92</v>
      </c>
      <c r="Z46" s="75">
        <f>IEX!N46</f>
        <v>0</v>
      </c>
      <c r="AA46" s="117">
        <f>STOA!H46</f>
        <v>194.07000000000002</v>
      </c>
      <c r="AB46" s="117">
        <f>-STOA!N46</f>
        <v>-443.41</v>
      </c>
      <c r="AC46">
        <f t="shared" si="0"/>
        <v>23.680041778011901</v>
      </c>
      <c r="AD46">
        <f t="shared" si="1"/>
        <v>1874.1971461078142</v>
      </c>
      <c r="AE46">
        <f>'IDT-1'!B46</f>
        <v>0</v>
      </c>
      <c r="AF46" s="26"/>
      <c r="AG46">
        <f t="shared" si="2"/>
        <v>1874.1971461078142</v>
      </c>
      <c r="AI46" s="75">
        <f>PXIL!H46</f>
        <v>0</v>
      </c>
      <c r="AJ46" s="75">
        <f>PXIL!N46</f>
        <v>0</v>
      </c>
      <c r="AK46" s="75">
        <f>RTM_IEX!H46</f>
        <v>52.81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97.72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14.685182271177551</v>
      </c>
      <c r="F47">
        <f>GT_Spot!P47</f>
        <v>0</v>
      </c>
      <c r="G47">
        <f>PPCL_NG!P47</f>
        <v>46.677171080540575</v>
      </c>
      <c r="H47">
        <f>PPCL_Spot!P47</f>
        <v>0</v>
      </c>
      <c r="I47">
        <f>Bawana_NG!P47</f>
        <v>97.04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960.0327740127716</v>
      </c>
      <c r="P47" s="77">
        <v>114.10560794426696</v>
      </c>
      <c r="Q47" s="77">
        <v>38.035607897471422</v>
      </c>
      <c r="R47" s="80">
        <v>38.499999999999993</v>
      </c>
      <c r="S47" s="80">
        <v>0</v>
      </c>
      <c r="T47" s="78">
        <f>SUMPRODUCT(LTA!F47:AJ47,LTA!F$101:AJ$101,LTA!F$103:AJ$103)</f>
        <v>259.38</v>
      </c>
      <c r="U47" s="78">
        <f>SUMPRODUCT(LTA!F47:AJ47,LTA!F$102:AJ$102,LTA!F$103:AJ$103)</f>
        <v>42.099999999999994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72.3</v>
      </c>
      <c r="Z47" s="75">
        <f>IEX!N47</f>
        <v>0</v>
      </c>
      <c r="AA47" s="117">
        <f>STOA!H47</f>
        <v>165.07</v>
      </c>
      <c r="AB47" s="117">
        <f>-STOA!N47</f>
        <v>-443.41</v>
      </c>
      <c r="AC47">
        <f t="shared" si="0"/>
        <v>20.232194344831434</v>
      </c>
      <c r="AD47">
        <f t="shared" si="1"/>
        <v>1813.1641488613964</v>
      </c>
      <c r="AE47">
        <f>'IDT-1'!B47</f>
        <v>0</v>
      </c>
      <c r="AF47" s="26"/>
      <c r="AG47">
        <f t="shared" si="2"/>
        <v>1813.1641488613964</v>
      </c>
      <c r="AI47" s="75">
        <f>PXIL!H47</f>
        <v>0</v>
      </c>
      <c r="AJ47" s="75">
        <f>PXIL!N47</f>
        <v>0</v>
      </c>
      <c r="AK47" s="75">
        <f>RTM_IEX!H47</f>
        <v>3.84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425.04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14.685182271177551</v>
      </c>
      <c r="F48">
        <f>GT_Spot!P48</f>
        <v>0</v>
      </c>
      <c r="G48">
        <f>PPCL_NG!P48</f>
        <v>46.677171080540575</v>
      </c>
      <c r="H48">
        <f>PPCL_Spot!P48</f>
        <v>0</v>
      </c>
      <c r="I48">
        <f>Bawana_NG!P48</f>
        <v>97.04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953.40821870404147</v>
      </c>
      <c r="P48" s="77">
        <v>114.10560794426696</v>
      </c>
      <c r="Q48" s="77">
        <v>38.035607897471422</v>
      </c>
      <c r="R48" s="80">
        <v>38.499999999999993</v>
      </c>
      <c r="S48" s="80">
        <v>0</v>
      </c>
      <c r="T48" s="78">
        <f>SUMPRODUCT(LTA!F48:AJ48,LTA!F$101:AJ$101,LTA!F$103:AJ$103)</f>
        <v>267.98</v>
      </c>
      <c r="U48" s="78">
        <f>SUMPRODUCT(LTA!F48:AJ48,LTA!F$102:AJ$102,LTA!F$103:AJ$103)</f>
        <v>42.019999999999996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40.229999999999997</v>
      </c>
      <c r="Z48" s="75">
        <f>IEX!N48</f>
        <v>0</v>
      </c>
      <c r="AA48" s="117">
        <f>STOA!H48</f>
        <v>169.57999999999998</v>
      </c>
      <c r="AB48" s="117">
        <f>-STOA!N48</f>
        <v>-443.41</v>
      </c>
      <c r="AC48">
        <f t="shared" si="0"/>
        <v>20.251338258114611</v>
      </c>
      <c r="AD48">
        <f t="shared" si="1"/>
        <v>1817.6204496393832</v>
      </c>
      <c r="AE48">
        <f>'IDT-1'!B48</f>
        <v>0</v>
      </c>
      <c r="AF48" s="26"/>
      <c r="AG48">
        <f t="shared" si="2"/>
        <v>1817.6204496393832</v>
      </c>
      <c r="AI48" s="75">
        <f>PXIL!H48</f>
        <v>0</v>
      </c>
      <c r="AJ48" s="75">
        <f>PXIL!N48</f>
        <v>0</v>
      </c>
      <c r="AK48" s="75">
        <f>RTM_IEX!H48</f>
        <v>31.68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427.34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14.685182271177551</v>
      </c>
      <c r="F49">
        <f>GT_Spot!P49</f>
        <v>0</v>
      </c>
      <c r="G49">
        <f>PPCL_NG!P49</f>
        <v>46.11</v>
      </c>
      <c r="H49">
        <f>PPCL_Spot!P49</f>
        <v>0</v>
      </c>
      <c r="I49">
        <f>Bawana_NG!P49</f>
        <v>95.493919999962429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949.67666503308908</v>
      </c>
      <c r="P49" s="77">
        <v>114.10560794426696</v>
      </c>
      <c r="Q49" s="77">
        <v>38.035607897471422</v>
      </c>
      <c r="R49" s="80">
        <v>38.499999999999993</v>
      </c>
      <c r="S49" s="80">
        <v>0</v>
      </c>
      <c r="T49" s="78">
        <f>SUMPRODUCT(LTA!F49:AJ49,LTA!F$101:AJ$101,LTA!F$103:AJ$103)</f>
        <v>274.51</v>
      </c>
      <c r="U49" s="78">
        <f>SUMPRODUCT(LTA!F49:AJ49,LTA!F$102:AJ$102,LTA!F$103:AJ$103)</f>
        <v>41.65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7.3</v>
      </c>
      <c r="Z49" s="75">
        <f>IEX!N49</f>
        <v>0</v>
      </c>
      <c r="AA49" s="117">
        <f>STOA!H49</f>
        <v>173.9</v>
      </c>
      <c r="AB49" s="117">
        <f>-STOA!N49</f>
        <v>-443.41</v>
      </c>
      <c r="AC49">
        <f t="shared" si="0"/>
        <v>19.901122526745048</v>
      </c>
      <c r="AD49">
        <f t="shared" si="1"/>
        <v>1724.8458606192225</v>
      </c>
      <c r="AE49">
        <f>'IDT-1'!B49</f>
        <v>0</v>
      </c>
      <c r="AF49" s="26"/>
      <c r="AG49">
        <f t="shared" si="2"/>
        <v>1724.8458606192225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-20</v>
      </c>
      <c r="AM49" s="75">
        <f>RTM_PXI!H49</f>
        <v>0</v>
      </c>
      <c r="AN49" s="75">
        <f>RTM_PXI!N49</f>
        <v>0</v>
      </c>
      <c r="AO49" s="192">
        <f>GDAM_IEX!H49</f>
        <v>414.19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14.685182271177551</v>
      </c>
      <c r="F50">
        <f>GT_Spot!P50</f>
        <v>0</v>
      </c>
      <c r="G50">
        <f>PPCL_NG!P50</f>
        <v>46.11</v>
      </c>
      <c r="H50">
        <f>PPCL_Spot!P50</f>
        <v>0</v>
      </c>
      <c r="I50">
        <f>Bawana_NG!P50</f>
        <v>98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937.70005518540643</v>
      </c>
      <c r="P50" s="77">
        <v>114.10560794426696</v>
      </c>
      <c r="Q50" s="77">
        <v>38.035607897471422</v>
      </c>
      <c r="R50" s="80">
        <v>38.499999999999993</v>
      </c>
      <c r="S50" s="80">
        <v>0</v>
      </c>
      <c r="T50" s="78">
        <f>SUMPRODUCT(LTA!F50:AJ50,LTA!F$101:AJ$101,LTA!F$103:AJ$103)</f>
        <v>280.77999999999997</v>
      </c>
      <c r="U50" s="78">
        <f>SUMPRODUCT(LTA!F50:AJ50,LTA!F$102:AJ$102,LTA!F$103:AJ$103)</f>
        <v>41.120000000000005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158.06</v>
      </c>
      <c r="AB50" s="117">
        <f>-STOA!N50</f>
        <v>-443.41</v>
      </c>
      <c r="AC50">
        <f t="shared" si="0"/>
        <v>19.487099313641863</v>
      </c>
      <c r="AD50">
        <f t="shared" si="1"/>
        <v>1718.9593539846801</v>
      </c>
      <c r="AE50">
        <f>'IDT-1'!B50</f>
        <v>0</v>
      </c>
      <c r="AF50" s="26"/>
      <c r="AG50">
        <f t="shared" si="2"/>
        <v>1718.9593539846801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414.76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14.685182271177551</v>
      </c>
      <c r="F51">
        <f>GT_Spot!P51</f>
        <v>0</v>
      </c>
      <c r="G51">
        <f>PPCL_NG!P51</f>
        <v>44.7</v>
      </c>
      <c r="H51">
        <f>PPCL_Spot!P51</f>
        <v>0</v>
      </c>
      <c r="I51">
        <f>Bawana_NG!P51</f>
        <v>97.36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927.41432825998095</v>
      </c>
      <c r="P51" s="77">
        <v>114.10560794426696</v>
      </c>
      <c r="Q51" s="77">
        <v>38.035607897471422</v>
      </c>
      <c r="R51" s="80">
        <v>38.499999999999993</v>
      </c>
      <c r="S51" s="80">
        <v>0</v>
      </c>
      <c r="T51" s="78">
        <f>SUMPRODUCT(LTA!F51:AJ51,LTA!F$101:AJ$101,LTA!F$103:AJ$103)</f>
        <v>285.70999999999998</v>
      </c>
      <c r="U51" s="78">
        <f>SUMPRODUCT(LTA!F51:AJ51,LTA!F$102:AJ$102,LTA!F$103:AJ$103)</f>
        <v>40.340000000000003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126.54</v>
      </c>
      <c r="Z51" s="75">
        <f>IEX!N51</f>
        <v>0</v>
      </c>
      <c r="AA51" s="117">
        <f>STOA!H51</f>
        <v>159.02000000000001</v>
      </c>
      <c r="AB51" s="117">
        <f>-STOA!N51</f>
        <v>-443.41</v>
      </c>
      <c r="AC51">
        <f t="shared" si="0"/>
        <v>20.785652487319592</v>
      </c>
      <c r="AD51">
        <f t="shared" si="1"/>
        <v>1663.1750738855771</v>
      </c>
      <c r="AE51">
        <f>'IDT-1'!B51</f>
        <v>0</v>
      </c>
      <c r="AF51" s="26"/>
      <c r="AG51">
        <f t="shared" si="2"/>
        <v>1663.1750738855771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-28</v>
      </c>
      <c r="AM51" s="75">
        <f>RTM_PXI!H51</f>
        <v>0</v>
      </c>
      <c r="AN51" s="75">
        <f>RTM_PXI!N51</f>
        <v>0</v>
      </c>
      <c r="AO51" s="192">
        <f>GDAM_IEX!H51</f>
        <v>268.95999999999998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14.685182271177551</v>
      </c>
      <c r="F52">
        <f>GT_Spot!P52</f>
        <v>0</v>
      </c>
      <c r="G52">
        <f>PPCL_NG!P52</f>
        <v>46.11</v>
      </c>
      <c r="H52">
        <f>PPCL_Spot!P52</f>
        <v>0</v>
      </c>
      <c r="I52">
        <f>Bawana_NG!P52</f>
        <v>97.68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927.41432825998095</v>
      </c>
      <c r="P52" s="77">
        <v>114.10560794426696</v>
      </c>
      <c r="Q52" s="77">
        <v>38.035607897471422</v>
      </c>
      <c r="R52" s="80">
        <v>38.499999999999993</v>
      </c>
      <c r="S52" s="80">
        <v>0</v>
      </c>
      <c r="T52" s="78">
        <f>SUMPRODUCT(LTA!F52:AJ52,LTA!F$101:AJ$101,LTA!F$103:AJ$103)</f>
        <v>287.73</v>
      </c>
      <c r="U52" s="78">
        <f>SUMPRODUCT(LTA!F52:AJ52,LTA!F$102:AJ$102,LTA!F$103:AJ$103)</f>
        <v>32.89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115.98</v>
      </c>
      <c r="Z52" s="75">
        <f>IEX!N52</f>
        <v>0</v>
      </c>
      <c r="AA52" s="117">
        <f>STOA!H52</f>
        <v>160.94</v>
      </c>
      <c r="AB52" s="117">
        <f>-STOA!N52</f>
        <v>-443.41</v>
      </c>
      <c r="AC52">
        <f t="shared" si="0"/>
        <v>20.517254191920077</v>
      </c>
      <c r="AD52">
        <f t="shared" si="1"/>
        <v>1647.0134721809768</v>
      </c>
      <c r="AE52">
        <f>'IDT-1'!B52</f>
        <v>0</v>
      </c>
      <c r="AF52" s="26"/>
      <c r="AG52">
        <f t="shared" si="2"/>
        <v>1647.0134721809768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</v>
      </c>
      <c r="AM52" s="75">
        <f>RTM_PXI!H52</f>
        <v>0</v>
      </c>
      <c r="AN52" s="75">
        <f>RTM_PXI!N52</f>
        <v>0</v>
      </c>
      <c r="AO52" s="192">
        <f>GDAM_IEX!H52</f>
        <v>246.87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14.685182271177551</v>
      </c>
      <c r="F53">
        <f>GT_Spot!P53</f>
        <v>0</v>
      </c>
      <c r="G53">
        <f>PPCL_NG!P53</f>
        <v>46.11</v>
      </c>
      <c r="H53">
        <f>PPCL_Spot!P53</f>
        <v>0</v>
      </c>
      <c r="I53">
        <f>Bawana_NG!P53</f>
        <v>98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926.48403249457124</v>
      </c>
      <c r="P53" s="77">
        <v>114.10560794426696</v>
      </c>
      <c r="Q53" s="77">
        <v>38.035607897471422</v>
      </c>
      <c r="R53" s="80">
        <v>38.499999999999993</v>
      </c>
      <c r="S53" s="80">
        <v>0</v>
      </c>
      <c r="T53" s="78">
        <f>SUMPRODUCT(LTA!F53:AJ53,LTA!F$101:AJ$101,LTA!F$103:AJ$103)</f>
        <v>288.99</v>
      </c>
      <c r="U53" s="78">
        <f>SUMPRODUCT(LTA!F53:AJ53,LTA!F$102:AJ$102,LTA!F$103:AJ$103)</f>
        <v>32.82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106.38</v>
      </c>
      <c r="Z53" s="75">
        <f>IEX!N53</f>
        <v>0</v>
      </c>
      <c r="AA53" s="117">
        <f>STOA!H53</f>
        <v>162.48000000000002</v>
      </c>
      <c r="AB53" s="117">
        <f>-STOA!N53</f>
        <v>-443.41</v>
      </c>
      <c r="AC53">
        <f t="shared" si="0"/>
        <v>20.396438313962513</v>
      </c>
      <c r="AD53">
        <f t="shared" si="1"/>
        <v>1633.3939922935244</v>
      </c>
      <c r="AE53">
        <f>'IDT-1'!B53</f>
        <v>0</v>
      </c>
      <c r="AF53" s="26"/>
      <c r="AG53">
        <f t="shared" si="2"/>
        <v>1633.3939922935244</v>
      </c>
      <c r="AI53" s="75">
        <f>PXIL!H53</f>
        <v>0</v>
      </c>
      <c r="AJ53" s="75">
        <f>PXIL!N53</f>
        <v>0</v>
      </c>
      <c r="AK53" s="75">
        <f>RTM_IEX!H53</f>
        <v>3.84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226.77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14.685182271177551</v>
      </c>
      <c r="F54">
        <f>GT_Spot!P54</f>
        <v>0</v>
      </c>
      <c r="G54">
        <f>PPCL_NG!P54</f>
        <v>46.11</v>
      </c>
      <c r="H54">
        <f>PPCL_Spot!P54</f>
        <v>0</v>
      </c>
      <c r="I54">
        <f>Bawana_NG!P54</f>
        <v>98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926.48250916104234</v>
      </c>
      <c r="P54" s="77">
        <v>114.10560794426696</v>
      </c>
      <c r="Q54" s="77">
        <v>38.035607897471422</v>
      </c>
      <c r="R54" s="80">
        <v>38.499999999999993</v>
      </c>
      <c r="S54" s="80">
        <v>0</v>
      </c>
      <c r="T54" s="78">
        <f>SUMPRODUCT(LTA!F54:AJ54,LTA!F$101:AJ$101,LTA!F$103:AJ$103)</f>
        <v>290.90999999999997</v>
      </c>
      <c r="U54" s="78">
        <f>SUMPRODUCT(LTA!F54:AJ54,LTA!F$102:AJ$102,LTA!F$103:AJ$103)</f>
        <v>33.04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84.87</v>
      </c>
      <c r="Z54" s="75">
        <f>IEX!N54</f>
        <v>0</v>
      </c>
      <c r="AA54" s="117">
        <f>STOA!H54</f>
        <v>163.15</v>
      </c>
      <c r="AB54" s="117">
        <f>-STOA!N54</f>
        <v>-443.41</v>
      </c>
      <c r="AC54">
        <f t="shared" si="0"/>
        <v>20.428904224204537</v>
      </c>
      <c r="AD54">
        <f t="shared" si="1"/>
        <v>1539.1200030497532</v>
      </c>
      <c r="AE54">
        <f>'IDT-1'!B54</f>
        <v>0</v>
      </c>
      <c r="AF54" s="26"/>
      <c r="AG54">
        <f t="shared" si="2"/>
        <v>1539.1200030497532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-26</v>
      </c>
      <c r="AM54" s="75">
        <f>RTM_PXI!H54</f>
        <v>0</v>
      </c>
      <c r="AN54" s="75">
        <f>RTM_PXI!N54</f>
        <v>0</v>
      </c>
      <c r="AO54" s="192">
        <f>GDAM_IEX!H54</f>
        <v>181.07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14.685182271177551</v>
      </c>
      <c r="F55">
        <f>GT_Spot!P55</f>
        <v>0</v>
      </c>
      <c r="G55">
        <f>PPCL_NG!P55</f>
        <v>45.212825801612603</v>
      </c>
      <c r="H55">
        <f>PPCL_Spot!P55</f>
        <v>0</v>
      </c>
      <c r="I55">
        <f>Bawana_NG!P55</f>
        <v>97.04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925.79053902024225</v>
      </c>
      <c r="P55" s="77">
        <v>114.10560794426696</v>
      </c>
      <c r="Q55" s="77">
        <v>38.035607897471422</v>
      </c>
      <c r="R55" s="80">
        <v>38.499999999999993</v>
      </c>
      <c r="S55" s="80">
        <v>0</v>
      </c>
      <c r="T55" s="78">
        <f>SUMPRODUCT(LTA!F55:AJ55,LTA!F$101:AJ$101,LTA!F$103:AJ$103)</f>
        <v>288.21000000000004</v>
      </c>
      <c r="U55" s="78">
        <f>SUMPRODUCT(LTA!F55:AJ55,LTA!F$102:AJ$102,LTA!F$103:AJ$103)</f>
        <v>35.11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69.12</v>
      </c>
      <c r="Z55" s="75">
        <f>IEX!N55</f>
        <v>0</v>
      </c>
      <c r="AA55" s="117">
        <f>STOA!H55</f>
        <v>161.9</v>
      </c>
      <c r="AB55" s="117">
        <f>-STOA!N55</f>
        <v>-443.41</v>
      </c>
      <c r="AC55">
        <f t="shared" si="0"/>
        <v>20.402255921897012</v>
      </c>
      <c r="AD55">
        <f t="shared" si="1"/>
        <v>1468.6875070128738</v>
      </c>
      <c r="AE55">
        <f>'IDT-1'!B55</f>
        <v>0</v>
      </c>
      <c r="AF55" s="26"/>
      <c r="AG55">
        <f t="shared" si="2"/>
        <v>1468.6875070128738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-43</v>
      </c>
      <c r="AM55" s="75">
        <f>RTM_PXI!H55</f>
        <v>0</v>
      </c>
      <c r="AN55" s="75">
        <f>RTM_PXI!N55</f>
        <v>0</v>
      </c>
      <c r="AO55" s="192">
        <f>GDAM_IEX!H55</f>
        <v>147.79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14.685182271177551</v>
      </c>
      <c r="F56">
        <f>GT_Spot!P56</f>
        <v>0</v>
      </c>
      <c r="G56">
        <f>PPCL_NG!P56</f>
        <v>45.26</v>
      </c>
      <c r="H56">
        <f>PPCL_Spot!P56</f>
        <v>0</v>
      </c>
      <c r="I56">
        <f>Bawana_NG!P56</f>
        <v>98.966310118559377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925.78932777015075</v>
      </c>
      <c r="P56" s="77">
        <v>114.10560794426696</v>
      </c>
      <c r="Q56" s="77">
        <v>38.035607897471422</v>
      </c>
      <c r="R56" s="80">
        <v>38.499999999999993</v>
      </c>
      <c r="S56" s="80">
        <v>0</v>
      </c>
      <c r="T56" s="78">
        <f>SUMPRODUCT(LTA!F56:AJ56,LTA!F$101:AJ$101,LTA!F$103:AJ$103)</f>
        <v>286.72000000000003</v>
      </c>
      <c r="U56" s="78">
        <f>SUMPRODUCT(LTA!F56:AJ56,LTA!F$102:AJ$102,LTA!F$103:AJ$103)</f>
        <v>35.72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55.98</v>
      </c>
      <c r="Z56" s="75">
        <f>IEX!N56</f>
        <v>0</v>
      </c>
      <c r="AA56" s="117">
        <f>STOA!H56</f>
        <v>162</v>
      </c>
      <c r="AB56" s="117">
        <f>-STOA!N56</f>
        <v>-443.41</v>
      </c>
      <c r="AC56">
        <f t="shared" si="0"/>
        <v>20.252725287274359</v>
      </c>
      <c r="AD56">
        <f t="shared" si="1"/>
        <v>1433.7993107143516</v>
      </c>
      <c r="AE56">
        <f>'IDT-1'!B56</f>
        <v>0</v>
      </c>
      <c r="AF56" s="26"/>
      <c r="AG56">
        <f t="shared" si="2"/>
        <v>1433.7993107143516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-38</v>
      </c>
      <c r="AM56" s="75">
        <f>RTM_PXI!H56</f>
        <v>0</v>
      </c>
      <c r="AN56" s="75">
        <f>RTM_PXI!N56</f>
        <v>0</v>
      </c>
      <c r="AO56" s="192">
        <f>GDAM_IEX!H56</f>
        <v>119.7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12.272817564035545</v>
      </c>
      <c r="F57">
        <f>GT_Spot!P57</f>
        <v>0</v>
      </c>
      <c r="G57">
        <f>PPCL_NG!P57</f>
        <v>45.26</v>
      </c>
      <c r="H57">
        <f>PPCL_Spot!P57</f>
        <v>0</v>
      </c>
      <c r="I57">
        <f>Bawana_NG!P57</f>
        <v>98.966310118559377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927.41219172808167</v>
      </c>
      <c r="P57" s="77">
        <v>114.10560794426696</v>
      </c>
      <c r="Q57" s="77">
        <v>38.035607897471422</v>
      </c>
      <c r="R57" s="80">
        <v>38.499999999999993</v>
      </c>
      <c r="S57" s="80">
        <v>0</v>
      </c>
      <c r="T57" s="78">
        <f>SUMPRODUCT(LTA!F57:AJ57,LTA!F$101:AJ$101,LTA!F$103:AJ$103)</f>
        <v>282.49</v>
      </c>
      <c r="U57" s="78">
        <f>SUMPRODUCT(LTA!F57:AJ57,LTA!F$102:AJ$102,LTA!F$103:AJ$103)</f>
        <v>31.520000000000003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45.23</v>
      </c>
      <c r="Z57" s="75">
        <f>IEX!N57</f>
        <v>0</v>
      </c>
      <c r="AA57" s="117">
        <f>STOA!H57</f>
        <v>162.67000000000002</v>
      </c>
      <c r="AB57" s="117">
        <f>-STOA!N57</f>
        <v>-443.41</v>
      </c>
      <c r="AC57">
        <f t="shared" si="0"/>
        <v>19.949717767848373</v>
      </c>
      <c r="AD57">
        <f t="shared" si="1"/>
        <v>1406.9528174845666</v>
      </c>
      <c r="AE57">
        <f>'IDT-1'!B57</f>
        <v>0</v>
      </c>
      <c r="AF57" s="26"/>
      <c r="AG57">
        <f t="shared" si="2"/>
        <v>1406.9528174845666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-23</v>
      </c>
      <c r="AM57" s="75">
        <f>RTM_PXI!H57</f>
        <v>0</v>
      </c>
      <c r="AN57" s="75">
        <f>RTM_PXI!N57</f>
        <v>0</v>
      </c>
      <c r="AO57" s="192">
        <f>GDAM_IEX!H57</f>
        <v>96.85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12.272817564035545</v>
      </c>
      <c r="F58">
        <f>GT_Spot!P58</f>
        <v>0</v>
      </c>
      <c r="G58">
        <f>PPCL_NG!P58</f>
        <v>45.26</v>
      </c>
      <c r="H58">
        <f>PPCL_Spot!P58</f>
        <v>0</v>
      </c>
      <c r="I58">
        <f>Bawana_NG!P58</f>
        <v>99.3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927.40941088450631</v>
      </c>
      <c r="P58" s="77">
        <v>114.10560794426696</v>
      </c>
      <c r="Q58" s="77">
        <v>38.035607897471422</v>
      </c>
      <c r="R58" s="80">
        <v>38.499999999999993</v>
      </c>
      <c r="S58" s="80">
        <v>0</v>
      </c>
      <c r="T58" s="78">
        <f>SUMPRODUCT(LTA!F58:AJ58,LTA!F$101:AJ$101,LTA!F$103:AJ$103)</f>
        <v>275.98</v>
      </c>
      <c r="U58" s="78">
        <f>SUMPRODUCT(LTA!F58:AJ58,LTA!F$102:AJ$102,LTA!F$103:AJ$103)</f>
        <v>29.71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38.78</v>
      </c>
      <c r="Z58" s="75">
        <f>IEX!N58</f>
        <v>0</v>
      </c>
      <c r="AA58" s="117">
        <f>STOA!H58</f>
        <v>159.98000000000002</v>
      </c>
      <c r="AB58" s="117">
        <f>-STOA!N58</f>
        <v>-443.41</v>
      </c>
      <c r="AC58">
        <f t="shared" si="0"/>
        <v>19.781225512337194</v>
      </c>
      <c r="AD58">
        <f t="shared" si="1"/>
        <v>1378.252218777943</v>
      </c>
      <c r="AE58">
        <f>'IDT-1'!B58</f>
        <v>0</v>
      </c>
      <c r="AF58" s="26"/>
      <c r="AG58">
        <f t="shared" si="2"/>
        <v>1378.252218777943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-21</v>
      </c>
      <c r="AM58" s="75">
        <f>RTM_PXI!H58</f>
        <v>0</v>
      </c>
      <c r="AN58" s="75">
        <f>RTM_PXI!N58</f>
        <v>0</v>
      </c>
      <c r="AO58" s="192">
        <f>GDAM_IEX!H58</f>
        <v>83.11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13.993844944997379</v>
      </c>
      <c r="F59">
        <f>GT_Spot!P59</f>
        <v>0</v>
      </c>
      <c r="G59">
        <f>PPCL_NG!P59</f>
        <v>44.419999999999995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925.79149271544168</v>
      </c>
      <c r="P59" s="77">
        <v>114.10560794426696</v>
      </c>
      <c r="Q59" s="77">
        <v>38.035607897471422</v>
      </c>
      <c r="R59" s="80">
        <v>38.499999999999993</v>
      </c>
      <c r="S59" s="80">
        <v>0</v>
      </c>
      <c r="T59" s="78">
        <f>SUMPRODUCT(LTA!F59:AJ59,LTA!F$101:AJ$101,LTA!F$103:AJ$103)</f>
        <v>264.19</v>
      </c>
      <c r="U59" s="78">
        <f>SUMPRODUCT(LTA!F59:AJ59,LTA!F$102:AJ$102,LTA!F$103:AJ$103)</f>
        <v>29.279999999999998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30.53</v>
      </c>
      <c r="Z59" s="75">
        <f>IEX!N59</f>
        <v>0</v>
      </c>
      <c r="AA59" s="117">
        <f>STOA!H59</f>
        <v>154.32</v>
      </c>
      <c r="AB59" s="117">
        <f>-STOA!N59</f>
        <v>-443.41</v>
      </c>
      <c r="AC59">
        <f t="shared" si="0"/>
        <v>19.361172195435788</v>
      </c>
      <c r="AD59">
        <f t="shared" si="1"/>
        <v>1355.4453813067416</v>
      </c>
      <c r="AE59">
        <f>'IDT-1'!B59</f>
        <v>0</v>
      </c>
      <c r="AF59" s="26"/>
      <c r="AG59">
        <f t="shared" si="2"/>
        <v>1355.4453813067416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65.430000000000007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12.272817564035545</v>
      </c>
      <c r="F60">
        <f>GT_Spot!P60</f>
        <v>0</v>
      </c>
      <c r="G60">
        <f>PPCL_NG!P60</f>
        <v>44.419999999999995</v>
      </c>
      <c r="H60">
        <f>PPCL_Spot!P60</f>
        <v>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925.79147547609489</v>
      </c>
      <c r="P60" s="77">
        <v>114.10560794426696</v>
      </c>
      <c r="Q60" s="77">
        <v>38.035607897471422</v>
      </c>
      <c r="R60" s="80">
        <v>38.499999999999993</v>
      </c>
      <c r="S60" s="80">
        <v>0</v>
      </c>
      <c r="T60" s="78">
        <f>SUMPRODUCT(LTA!F60:AJ60,LTA!F$101:AJ$101,LTA!F$103:AJ$103)</f>
        <v>255.28</v>
      </c>
      <c r="U60" s="78">
        <f>SUMPRODUCT(LTA!F60:AJ60,LTA!F$102:AJ$102,LTA!F$103:AJ$103)</f>
        <v>29.03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25.63</v>
      </c>
      <c r="Z60" s="75">
        <f>IEX!N60</f>
        <v>0</v>
      </c>
      <c r="AA60" s="117">
        <f>STOA!H60</f>
        <v>148.65</v>
      </c>
      <c r="AB60" s="117">
        <f>-STOA!N60</f>
        <v>-443.41</v>
      </c>
      <c r="AC60">
        <f t="shared" si="0"/>
        <v>19.51864997614269</v>
      </c>
      <c r="AD60">
        <f t="shared" si="1"/>
        <v>1284.3768589057261</v>
      </c>
      <c r="AE60">
        <f>'IDT-1'!B60</f>
        <v>0</v>
      </c>
      <c r="AF60" s="26"/>
      <c r="AG60">
        <f t="shared" si="2"/>
        <v>1284.3768589057261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-39</v>
      </c>
      <c r="AM60" s="75">
        <f>RTM_PXI!H60</f>
        <v>0</v>
      </c>
      <c r="AN60" s="75">
        <f>RTM_PXI!N60</f>
        <v>0</v>
      </c>
      <c r="AO60" s="192">
        <f>GDAM_IEX!H60</f>
        <v>54.97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15.684187023903334</v>
      </c>
      <c r="F61">
        <f>GT_Spot!P61</f>
        <v>0</v>
      </c>
      <c r="G61">
        <f>PPCL_NG!P61</f>
        <v>44.419999999999995</v>
      </c>
      <c r="H61">
        <f>PPCL_Spot!P61</f>
        <v>0</v>
      </c>
      <c r="I61">
        <f>Bawana_NG!P61</f>
        <v>98.64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925.79091090866598</v>
      </c>
      <c r="P61" s="77">
        <v>114.10560794426696</v>
      </c>
      <c r="Q61" s="77">
        <v>38.035607897471422</v>
      </c>
      <c r="R61" s="80">
        <v>38.499999999999993</v>
      </c>
      <c r="S61" s="80">
        <v>0</v>
      </c>
      <c r="T61" s="78">
        <f>SUMPRODUCT(LTA!F61:AJ61,LTA!F$101:AJ$101,LTA!F$103:AJ$103)</f>
        <v>240.09000000000003</v>
      </c>
      <c r="U61" s="78">
        <f>SUMPRODUCT(LTA!F61:AJ61,LTA!F$102:AJ$102,LTA!F$103:AJ$103)</f>
        <v>28.59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21.32</v>
      </c>
      <c r="Z61" s="75">
        <f>IEX!N61</f>
        <v>0</v>
      </c>
      <c r="AA61" s="117">
        <f>STOA!H61</f>
        <v>142.69999999999999</v>
      </c>
      <c r="AB61" s="117">
        <f>-STOA!N61</f>
        <v>-443.41</v>
      </c>
      <c r="AC61">
        <f t="shared" si="0"/>
        <v>19.365477824329322</v>
      </c>
      <c r="AD61">
        <f t="shared" si="1"/>
        <v>1245.910835949978</v>
      </c>
      <c r="AE61">
        <f>'IDT-1'!B61</f>
        <v>0</v>
      </c>
      <c r="AF61" s="26"/>
      <c r="AG61">
        <f t="shared" si="2"/>
        <v>1245.910835949978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-45</v>
      </c>
      <c r="AM61" s="75">
        <f>RTM_PXI!H61</f>
        <v>0</v>
      </c>
      <c r="AN61" s="75">
        <f>RTM_PXI!N61</f>
        <v>0</v>
      </c>
      <c r="AO61" s="192">
        <f>GDAM_IEX!H61</f>
        <v>45.81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10.358363731109954</v>
      </c>
      <c r="F62">
        <f>GT_Spot!P62</f>
        <v>0</v>
      </c>
      <c r="G62">
        <f>PPCL_NG!P62</f>
        <v>44.42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925.7915728451884</v>
      </c>
      <c r="P62" s="77">
        <v>114.10560794426696</v>
      </c>
      <c r="Q62" s="77">
        <v>38.035607897471422</v>
      </c>
      <c r="R62" s="80">
        <v>38.499999999999993</v>
      </c>
      <c r="S62" s="80">
        <v>0</v>
      </c>
      <c r="T62" s="78">
        <f>SUMPRODUCT(LTA!F62:AJ62,LTA!F$101:AJ$101,LTA!F$103:AJ$103)</f>
        <v>227.5</v>
      </c>
      <c r="U62" s="78">
        <f>SUMPRODUCT(LTA!F62:AJ62,LTA!F$102:AJ$102,LTA!F$103:AJ$103)</f>
        <v>28.28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40.130000000000003</v>
      </c>
      <c r="Z62" s="75">
        <f>IEX!N62</f>
        <v>0</v>
      </c>
      <c r="AA62" s="117">
        <f>STOA!H62</f>
        <v>136.27000000000001</v>
      </c>
      <c r="AB62" s="117">
        <f>-STOA!N62</f>
        <v>-443.41</v>
      </c>
      <c r="AC62">
        <f t="shared" si="0"/>
        <v>19.109589343861451</v>
      </c>
      <c r="AD62">
        <f t="shared" si="1"/>
        <v>1236.9415630741753</v>
      </c>
      <c r="AE62">
        <f>'IDT-1'!B62</f>
        <v>0</v>
      </c>
      <c r="AF62" s="26"/>
      <c r="AG62">
        <f t="shared" si="2"/>
        <v>1236.9415630741753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-21</v>
      </c>
      <c r="AM62" s="75">
        <f>RTM_PXI!H62</f>
        <v>0</v>
      </c>
      <c r="AN62" s="75">
        <f>RTM_PXI!N62</f>
        <v>0</v>
      </c>
      <c r="AO62" s="192">
        <f>GDAM_IEX!H62</f>
        <v>17.45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15.684187023903334</v>
      </c>
      <c r="F63">
        <f>GT_Spot!P63</f>
        <v>0</v>
      </c>
      <c r="G63">
        <f>PPCL_NG!P63</f>
        <v>44.419999999999995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925.79606968308804</v>
      </c>
      <c r="P63" s="77">
        <v>114.10560794426696</v>
      </c>
      <c r="Q63" s="77">
        <v>38.035607897471422</v>
      </c>
      <c r="R63" s="80">
        <v>38.499999999999993</v>
      </c>
      <c r="S63" s="80">
        <v>0</v>
      </c>
      <c r="T63" s="78">
        <f>SUMPRODUCT(LTA!F63:AJ63,LTA!F$101:AJ$101,LTA!F$103:AJ$103)</f>
        <v>212.94</v>
      </c>
      <c r="U63" s="78">
        <f>SUMPRODUCT(LTA!F63:AJ63,LTA!F$102:AJ$102,LTA!F$103:AJ$103)</f>
        <v>28.21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59.53</v>
      </c>
      <c r="Z63" s="75">
        <f>IEX!N63</f>
        <v>0</v>
      </c>
      <c r="AA63" s="117">
        <f>STOA!H63</f>
        <v>128.78</v>
      </c>
      <c r="AB63" s="117">
        <f>-STOA!N63</f>
        <v>-443.41</v>
      </c>
      <c r="AC63">
        <f t="shared" si="0"/>
        <v>19.319000838977654</v>
      </c>
      <c r="AD63">
        <f t="shared" si="1"/>
        <v>1200.892471709752</v>
      </c>
      <c r="AE63">
        <f>'IDT-1'!B63</f>
        <v>0</v>
      </c>
      <c r="AF63" s="26"/>
      <c r="AG63">
        <f t="shared" si="2"/>
        <v>1200.892471709752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15.684187023903334</v>
      </c>
      <c r="F64">
        <f>GT_Spot!P64</f>
        <v>0</v>
      </c>
      <c r="G64">
        <f>PPCL_NG!P64</f>
        <v>44.419999999999995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925.79094287795579</v>
      </c>
      <c r="P64" s="77">
        <v>114.10560794426696</v>
      </c>
      <c r="Q64" s="77">
        <v>38.035607897471422</v>
      </c>
      <c r="R64" s="80">
        <v>38.499999999999993</v>
      </c>
      <c r="S64" s="80">
        <v>0</v>
      </c>
      <c r="T64" s="78">
        <f>SUMPRODUCT(LTA!F64:AJ64,LTA!F$101:AJ$101,LTA!F$103:AJ$103)</f>
        <v>192.76999999999998</v>
      </c>
      <c r="U64" s="78">
        <f>SUMPRODUCT(LTA!F64:AJ64,LTA!F$102:AJ$102,LTA!F$103:AJ$103)</f>
        <v>31.810000000000002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77.77</v>
      </c>
      <c r="Z64" s="75">
        <f>IEX!N64</f>
        <v>0</v>
      </c>
      <c r="AA64" s="117">
        <f>STOA!H64</f>
        <v>120.91</v>
      </c>
      <c r="AB64" s="117">
        <f>-STOA!N64</f>
        <v>-443.41</v>
      </c>
      <c r="AC64">
        <f t="shared" si="0"/>
        <v>19.086833172648586</v>
      </c>
      <c r="AD64">
        <f t="shared" si="1"/>
        <v>1214.9195125709489</v>
      </c>
      <c r="AE64">
        <f>'IDT-1'!B64</f>
        <v>0</v>
      </c>
      <c r="AF64" s="26"/>
      <c r="AG64">
        <f t="shared" si="2"/>
        <v>1214.9195125709489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15.855043149946061</v>
      </c>
      <c r="F65">
        <f>GT_Spot!P65</f>
        <v>0</v>
      </c>
      <c r="G65">
        <f>PPCL_NG!P65</f>
        <v>44.419999999999995</v>
      </c>
      <c r="H65">
        <f>PPCL_Spot!P65</f>
        <v>0</v>
      </c>
      <c r="I65">
        <f>Bawana_NG!P65</f>
        <v>99.619999999999976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927.41657512954157</v>
      </c>
      <c r="P65" s="77">
        <v>114.10560794426696</v>
      </c>
      <c r="Q65" s="77">
        <v>38.035607897471422</v>
      </c>
      <c r="R65" s="80">
        <v>38.499999999999993</v>
      </c>
      <c r="S65" s="80">
        <v>0</v>
      </c>
      <c r="T65" s="78">
        <f>SUMPRODUCT(LTA!F65:AJ65,LTA!F$101:AJ$101,LTA!F$103:AJ$103)</f>
        <v>173.03</v>
      </c>
      <c r="U65" s="78">
        <f>SUMPRODUCT(LTA!F65:AJ65,LTA!F$102:AJ$102,LTA!F$103:AJ$103)</f>
        <v>31.81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79.69</v>
      </c>
      <c r="Z65" s="75">
        <f>IEX!N65</f>
        <v>0</v>
      </c>
      <c r="AA65" s="117">
        <f>STOA!H65</f>
        <v>111.3</v>
      </c>
      <c r="AB65" s="117">
        <f>-STOA!N65</f>
        <v>-443.41</v>
      </c>
      <c r="AC65">
        <f t="shared" si="0"/>
        <v>18.818003464883414</v>
      </c>
      <c r="AD65">
        <f t="shared" si="1"/>
        <v>1228.8348306563425</v>
      </c>
      <c r="AE65">
        <f>'IDT-1'!B65</f>
        <v>8</v>
      </c>
      <c r="AF65" s="26"/>
      <c r="AG65">
        <f t="shared" si="2"/>
        <v>1236.8348306563425</v>
      </c>
      <c r="AI65" s="75">
        <f>PXIL!H65</f>
        <v>0</v>
      </c>
      <c r="AJ65" s="75">
        <f>PXIL!N65</f>
        <v>0</v>
      </c>
      <c r="AK65" s="75">
        <f>RTM_IEX!H65</f>
        <v>17.28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10.082967914438502</v>
      </c>
      <c r="F66">
        <f>GT_Spot!P66</f>
        <v>0</v>
      </c>
      <c r="G66">
        <f>PPCL_NG!P66</f>
        <v>44.42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927.41639868057689</v>
      </c>
      <c r="P66" s="77">
        <v>114.10560794426696</v>
      </c>
      <c r="Q66" s="77">
        <v>38.035607897471422</v>
      </c>
      <c r="R66" s="80">
        <v>38.499999999999993</v>
      </c>
      <c r="S66" s="80">
        <v>0</v>
      </c>
      <c r="T66" s="78">
        <f>SUMPRODUCT(LTA!F66:AJ66,LTA!F$101:AJ$101,LTA!F$103:AJ$103)</f>
        <v>145.51</v>
      </c>
      <c r="U66" s="78">
        <f>SUMPRODUCT(LTA!F66:AJ66,LTA!F$102:AJ$102,LTA!F$103:AJ$103)</f>
        <v>32.019999999999996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95.05</v>
      </c>
      <c r="Z66" s="75">
        <f>IEX!N66</f>
        <v>0</v>
      </c>
      <c r="AA66" s="117">
        <f>STOA!H66</f>
        <v>102.38</v>
      </c>
      <c r="AB66" s="117">
        <f>-STOA!N66</f>
        <v>-443.41</v>
      </c>
      <c r="AC66">
        <f t="shared" si="0"/>
        <v>18.502512670237625</v>
      </c>
      <c r="AD66">
        <f t="shared" si="1"/>
        <v>1177.2280697665162</v>
      </c>
      <c r="AE66">
        <f>'IDT-1'!B66</f>
        <v>13</v>
      </c>
      <c r="AF66" s="26"/>
      <c r="AG66">
        <f t="shared" si="2"/>
        <v>1190.2280697665162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15.441073354908305</v>
      </c>
      <c r="F67">
        <f>GT_Spot!P67</f>
        <v>0</v>
      </c>
      <c r="G67">
        <f>PPCL_NG!P67</f>
        <v>43.85</v>
      </c>
      <c r="H67">
        <f>PPCL_Spot!P67</f>
        <v>0</v>
      </c>
      <c r="I67">
        <f>Bawana_NG!P67</f>
        <v>99.619999999999976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929.03960578954161</v>
      </c>
      <c r="P67" s="77">
        <v>114.10560794426696</v>
      </c>
      <c r="Q67" s="77">
        <v>38.035607897471422</v>
      </c>
      <c r="R67" s="80">
        <v>38.5</v>
      </c>
      <c r="S67" s="80">
        <v>0</v>
      </c>
      <c r="T67" s="78">
        <f>SUMPRODUCT(LTA!F67:AJ67,LTA!F$101:AJ$101,LTA!F$103:AJ$103)</f>
        <v>122.80000000000001</v>
      </c>
      <c r="U67" s="78">
        <f>SUMPRODUCT(LTA!F67:AJ67,LTA!F$102:AJ$102,LTA!F$103:AJ$103)</f>
        <v>32.15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67.2</v>
      </c>
      <c r="Z67" s="75">
        <f>IEX!N67</f>
        <v>0</v>
      </c>
      <c r="AA67" s="117">
        <f>STOA!H67</f>
        <v>93.35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18.373053066516068</v>
      </c>
      <c r="AD67">
        <f t="shared" si="1"/>
        <v>1086.308841919672</v>
      </c>
      <c r="AE67">
        <f>'IDT-1'!B67</f>
        <v>85</v>
      </c>
      <c r="AF67" s="26"/>
      <c r="AG67">
        <f t="shared" si="2"/>
        <v>1171.308841919672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15.441073354908305</v>
      </c>
      <c r="F68">
        <f>GT_Spot!P68</f>
        <v>0</v>
      </c>
      <c r="G68">
        <f>PPCL_NG!P68</f>
        <v>43.85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943.55156390954153</v>
      </c>
      <c r="P68" s="77">
        <v>114.10560794426696</v>
      </c>
      <c r="Q68" s="77">
        <v>38.035607897471422</v>
      </c>
      <c r="R68" s="80">
        <v>29.234609683015293</v>
      </c>
      <c r="S68" s="80">
        <v>0</v>
      </c>
      <c r="T68" s="78">
        <f>SUMPRODUCT(LTA!F68:AJ68,LTA!F$101:AJ$101,LTA!F$103:AJ$103)</f>
        <v>101.08999999999999</v>
      </c>
      <c r="U68" s="78">
        <f>SUMPRODUCT(LTA!F68:AJ68,LTA!F$102:AJ$102,LTA!F$103:AJ$103)</f>
        <v>31.6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74.89</v>
      </c>
      <c r="Z68" s="75">
        <f>IEX!N68</f>
        <v>0</v>
      </c>
      <c r="AA68" s="117">
        <f>STOA!H68</f>
        <v>100.25999999999999</v>
      </c>
      <c r="AB68" s="117">
        <f>-STOA!N68</f>
        <v>-443.41</v>
      </c>
      <c r="AC68">
        <f t="shared" si="3"/>
        <v>18.049958527427961</v>
      </c>
      <c r="AD68">
        <f t="shared" ref="AD68:AD98" si="4">SUM(B68:AB68,AI68:AR68)-AC68</f>
        <v>1118.2185042617755</v>
      </c>
      <c r="AE68">
        <f>'IDT-1'!B68</f>
        <v>80</v>
      </c>
      <c r="AF68" s="26"/>
      <c r="AG68">
        <f t="shared" ref="AG68:AG98" si="5">SUM(AD68:AF68)</f>
        <v>1198.2185042617755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15.441073354908305</v>
      </c>
      <c r="F69">
        <f>GT_Spot!P69</f>
        <v>0</v>
      </c>
      <c r="G69">
        <f>PPCL_NG!P69</f>
        <v>43.85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952.06624338012273</v>
      </c>
      <c r="P69" s="77">
        <v>114.10560794426696</v>
      </c>
      <c r="Q69" s="77">
        <v>38.035607897471422</v>
      </c>
      <c r="R69" s="80">
        <v>16.88</v>
      </c>
      <c r="S69" s="80">
        <v>0</v>
      </c>
      <c r="T69" s="78">
        <f>SUMPRODUCT(LTA!F69:AJ69,LTA!F$101:AJ$101,LTA!F$103:AJ$103)</f>
        <v>77.69</v>
      </c>
      <c r="U69" s="78">
        <f>SUMPRODUCT(LTA!F69:AJ69,LTA!F$102:AJ$102,LTA!F$103:AJ$103)</f>
        <v>23.869999999999997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36.479999999999997</v>
      </c>
      <c r="Z69" s="75">
        <f>IEX!N69</f>
        <v>0</v>
      </c>
      <c r="AA69" s="117">
        <f>STOA!H69</f>
        <v>94.6</v>
      </c>
      <c r="AB69" s="117">
        <f>-STOA!N69</f>
        <v>-443.41</v>
      </c>
      <c r="AC69">
        <f t="shared" si="3"/>
        <v>17.9575896112922</v>
      </c>
      <c r="AD69">
        <f t="shared" si="4"/>
        <v>1131.9209429654773</v>
      </c>
      <c r="AE69">
        <f>'IDT-1'!B69</f>
        <v>140.739</v>
      </c>
      <c r="AF69" s="26"/>
      <c r="AG69">
        <f t="shared" si="5"/>
        <v>1272.6599429654773</v>
      </c>
      <c r="AI69" s="75">
        <f>PXIL!H69</f>
        <v>0</v>
      </c>
      <c r="AJ69" s="75">
        <f>PXIL!N69</f>
        <v>0</v>
      </c>
      <c r="AK69" s="75">
        <f>RTM_IEX!H69</f>
        <v>80.650000000000006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15.441073354908305</v>
      </c>
      <c r="F70">
        <f>GT_Spot!P70</f>
        <v>0</v>
      </c>
      <c r="G70">
        <f>PPCL_NG!P70</f>
        <v>43.85</v>
      </c>
      <c r="H70">
        <f>PPCL_Spot!P70</f>
        <v>0</v>
      </c>
      <c r="I70">
        <f>Bawana_NG!P70</f>
        <v>99.619999999999976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973.3332393617228</v>
      </c>
      <c r="P70" s="77">
        <v>114.10560794426696</v>
      </c>
      <c r="Q70" s="77">
        <v>38.035607897471422</v>
      </c>
      <c r="R70" s="80">
        <v>7.4752020525978189</v>
      </c>
      <c r="S70" s="80">
        <v>0</v>
      </c>
      <c r="T70" s="78">
        <f>SUMPRODUCT(LTA!F70:AJ70,LTA!F$101:AJ$101,LTA!F$103:AJ$103)</f>
        <v>57.44</v>
      </c>
      <c r="U70" s="78">
        <f>SUMPRODUCT(LTA!F70:AJ70,LTA!F$102:AJ$102,LTA!F$103:AJ$103)</f>
        <v>23.93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81.61</v>
      </c>
      <c r="Z70" s="75">
        <f>IEX!N70</f>
        <v>0</v>
      </c>
      <c r="AA70" s="117">
        <f>STOA!H70</f>
        <v>88.64</v>
      </c>
      <c r="AB70" s="117">
        <f>-STOA!N70</f>
        <v>-443.41</v>
      </c>
      <c r="AC70">
        <f t="shared" si="3"/>
        <v>18.034696953993137</v>
      </c>
      <c r="AD70">
        <f t="shared" si="4"/>
        <v>1140.6060336569742</v>
      </c>
      <c r="AE70">
        <f>'IDT-1'!B70</f>
        <v>118.104</v>
      </c>
      <c r="AF70" s="26"/>
      <c r="AG70">
        <f t="shared" si="5"/>
        <v>1258.7100336569742</v>
      </c>
      <c r="AI70" s="75">
        <f>PXIL!H70</f>
        <v>0</v>
      </c>
      <c r="AJ70" s="75">
        <f>PXIL!N70</f>
        <v>0</v>
      </c>
      <c r="AK70" s="75">
        <f>RTM_IEX!H70</f>
        <v>58.57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15.441073354908305</v>
      </c>
      <c r="F71">
        <f>GT_Spot!P71</f>
        <v>0</v>
      </c>
      <c r="G71">
        <f>PPCL_NG!P71</f>
        <v>43.85</v>
      </c>
      <c r="H71">
        <f>PPCL_Spot!P71</f>
        <v>0</v>
      </c>
      <c r="I71">
        <f>Bawana_NG!P71</f>
        <v>99.619999999999976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1003.5596049398263</v>
      </c>
      <c r="P71" s="77">
        <v>114.10560794426696</v>
      </c>
      <c r="Q71" s="77">
        <v>38.035607897471422</v>
      </c>
      <c r="R71" s="80">
        <v>1.5</v>
      </c>
      <c r="S71" s="80">
        <v>0</v>
      </c>
      <c r="T71" s="78">
        <f>SUMPRODUCT(LTA!F71:AJ71,LTA!F$101:AJ$101,LTA!F$103:AJ$103)</f>
        <v>42.48</v>
      </c>
      <c r="U71" s="78">
        <f>SUMPRODUCT(LTA!F71:AJ71,LTA!F$102:AJ$102,LTA!F$103:AJ$103)</f>
        <v>24.14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177.62</v>
      </c>
      <c r="Z71" s="75">
        <f>IEX!N71</f>
        <v>0</v>
      </c>
      <c r="AA71" s="117">
        <f>STOA!H71</f>
        <v>82.5</v>
      </c>
      <c r="AB71" s="117">
        <f>-STOA!N71</f>
        <v>-443.41</v>
      </c>
      <c r="AC71">
        <f t="shared" si="3"/>
        <v>18.886107193017594</v>
      </c>
      <c r="AD71">
        <f t="shared" si="4"/>
        <v>1236.5057869434556</v>
      </c>
      <c r="AE71">
        <f>'IDT-1'!B71</f>
        <v>63.795999999999999</v>
      </c>
      <c r="AF71" s="26"/>
      <c r="AG71">
        <f t="shared" si="5"/>
        <v>1300.3017869434557</v>
      </c>
      <c r="AI71" s="75">
        <f>PXIL!H71</f>
        <v>0</v>
      </c>
      <c r="AJ71" s="75">
        <f>PXIL!N71</f>
        <v>0</v>
      </c>
      <c r="AK71" s="75">
        <f>RTM_IEX!H71</f>
        <v>55.95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15.441073354908305</v>
      </c>
      <c r="F72">
        <f>GT_Spot!P72</f>
        <v>0</v>
      </c>
      <c r="G72">
        <f>PPCL_NG!P72</f>
        <v>43.85</v>
      </c>
      <c r="H72">
        <f>PPCL_Spot!P72</f>
        <v>0</v>
      </c>
      <c r="I72">
        <f>Bawana_NG!P72</f>
        <v>99.619999999999976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1038.7851410648748</v>
      </c>
      <c r="P72" s="77">
        <v>114.10560794426696</v>
      </c>
      <c r="Q72" s="77">
        <v>38.035607897471422</v>
      </c>
      <c r="R72" s="80">
        <v>0.23</v>
      </c>
      <c r="S72" s="80">
        <v>0</v>
      </c>
      <c r="T72" s="78">
        <f>SUMPRODUCT(LTA!F72:AJ72,LTA!F$101:AJ$101,LTA!F$103:AJ$103)</f>
        <v>29.37</v>
      </c>
      <c r="U72" s="78">
        <f>SUMPRODUCT(LTA!F72:AJ72,LTA!F$102:AJ$102,LTA!F$103:AJ$103)</f>
        <v>24.25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216.99</v>
      </c>
      <c r="Z72" s="75">
        <f>IEX!N72</f>
        <v>0</v>
      </c>
      <c r="AA72" s="117">
        <f>STOA!H72</f>
        <v>75.300000000000011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19.432987910918015</v>
      </c>
      <c r="AD72">
        <f t="shared" si="4"/>
        <v>1298.1044423506032</v>
      </c>
      <c r="AE72">
        <f>'IDT-1'!B72</f>
        <v>71.314999999999998</v>
      </c>
      <c r="AF72" s="26"/>
      <c r="AG72">
        <f t="shared" si="5"/>
        <v>1369.4194423506033</v>
      </c>
      <c r="AI72" s="75">
        <f>PXIL!H72</f>
        <v>0</v>
      </c>
      <c r="AJ72" s="75">
        <f>PXIL!N72</f>
        <v>0</v>
      </c>
      <c r="AK72" s="75">
        <f>RTM_IEX!H72</f>
        <v>64.97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15.441073354908305</v>
      </c>
      <c r="F73">
        <f>GT_Spot!P73</f>
        <v>0</v>
      </c>
      <c r="G73">
        <f>PPCL_NG!P73</f>
        <v>43.85</v>
      </c>
      <c r="H73">
        <f>PPCL_Spot!P73</f>
        <v>0</v>
      </c>
      <c r="I73">
        <f>Bawana_NG!P73</f>
        <v>98.64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1099.334863352414</v>
      </c>
      <c r="P73" s="77">
        <v>114.10560794426696</v>
      </c>
      <c r="Q73" s="77">
        <v>38.035607897471422</v>
      </c>
      <c r="R73" s="80">
        <v>0</v>
      </c>
      <c r="S73" s="80">
        <v>0</v>
      </c>
      <c r="T73" s="78">
        <f>SUMPRODUCT(LTA!F73:AJ73,LTA!F$101:AJ$101,LTA!F$103:AJ$103)</f>
        <v>16.73</v>
      </c>
      <c r="U73" s="78">
        <f>SUMPRODUCT(LTA!F73:AJ73,LTA!F$102:AJ$102,LTA!F$103:AJ$103)</f>
        <v>24.259999999999998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144.01</v>
      </c>
      <c r="Z73" s="75">
        <f>IEX!N73</f>
        <v>0</v>
      </c>
      <c r="AA73" s="117">
        <f>STOA!H73</f>
        <v>99.12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19.725849467048363</v>
      </c>
      <c r="AD73">
        <f t="shared" si="4"/>
        <v>1331.0913030820122</v>
      </c>
      <c r="AE73">
        <f>'IDT-1'!B73</f>
        <v>113.637</v>
      </c>
      <c r="AF73" s="26"/>
      <c r="AG73">
        <f t="shared" si="5"/>
        <v>1444.7283030820122</v>
      </c>
      <c r="AI73" s="75">
        <f>PXIL!H73</f>
        <v>0</v>
      </c>
      <c r="AJ73" s="75">
        <f>PXIL!N73</f>
        <v>0</v>
      </c>
      <c r="AK73" s="75">
        <f>RTM_IEX!H73</f>
        <v>100.7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15.441073354908305</v>
      </c>
      <c r="F74">
        <f>GT_Spot!P74</f>
        <v>0</v>
      </c>
      <c r="G74">
        <f>PPCL_NG!P74</f>
        <v>43.85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1133.9131412012057</v>
      </c>
      <c r="P74" s="77">
        <v>114.10560794426696</v>
      </c>
      <c r="Q74" s="77">
        <v>38.035607897471422</v>
      </c>
      <c r="R74" s="80">
        <v>0</v>
      </c>
      <c r="S74" s="80">
        <v>0</v>
      </c>
      <c r="T74" s="78">
        <f>SUMPRODUCT(LTA!F74:AJ74,LTA!F$101:AJ$101,LTA!F$103:AJ$103)</f>
        <v>5.3</v>
      </c>
      <c r="U74" s="78">
        <f>SUMPRODUCT(LTA!F74:AJ74,LTA!F$102:AJ$102,LTA!F$103:AJ$103)</f>
        <v>19.2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107.53</v>
      </c>
      <c r="Z74" s="75">
        <f>IEX!N74</f>
        <v>0</v>
      </c>
      <c r="AA74" s="117">
        <f>STOA!H74</f>
        <v>92.01</v>
      </c>
      <c r="AB74" s="117">
        <f>-STOA!N74</f>
        <v>-443.41</v>
      </c>
      <c r="AC74">
        <f t="shared" si="6"/>
        <v>19.340042312117728</v>
      </c>
      <c r="AD74">
        <f t="shared" si="4"/>
        <v>1287.6353880857343</v>
      </c>
      <c r="AE74">
        <f>'IDT-1'!B74</f>
        <v>157.566</v>
      </c>
      <c r="AF74" s="26"/>
      <c r="AG74">
        <f t="shared" si="5"/>
        <v>1445.2013880857344</v>
      </c>
      <c r="AI74" s="75">
        <f>PXIL!H74</f>
        <v>0</v>
      </c>
      <c r="AJ74" s="75">
        <f>PXIL!N74</f>
        <v>0</v>
      </c>
      <c r="AK74" s="75">
        <f>RTM_IEX!H74</f>
        <v>81.38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15.565264293419634</v>
      </c>
      <c r="F75">
        <f>GT_Spot!P75</f>
        <v>0</v>
      </c>
      <c r="G75">
        <f>PPCL_NG!P75</f>
        <v>44.7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1134.3786712412057</v>
      </c>
      <c r="P75" s="77">
        <v>114.10560794426696</v>
      </c>
      <c r="Q75" s="77">
        <v>38.035607897471422</v>
      </c>
      <c r="R75" s="80">
        <v>0</v>
      </c>
      <c r="S75" s="80">
        <v>0</v>
      </c>
      <c r="T75" s="78">
        <f>SUMPRODUCT(LTA!F75:AJ75,LTA!F$101:AJ$101,LTA!F$103:AJ$103)</f>
        <v>1.8599999999999999</v>
      </c>
      <c r="U75" s="78">
        <f>SUMPRODUCT(LTA!F75:AJ75,LTA!F$102:AJ$102,LTA!F$103:AJ$103)</f>
        <v>19.25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90.470000000000013</v>
      </c>
      <c r="AB75" s="117">
        <f>-STOA!N75</f>
        <v>-194.7</v>
      </c>
      <c r="AC75">
        <f t="shared" si="6"/>
        <v>16.393552760683431</v>
      </c>
      <c r="AD75">
        <f t="shared" si="4"/>
        <v>1455.3815986156801</v>
      </c>
      <c r="AE75">
        <f>'IDT-1'!B75</f>
        <v>47</v>
      </c>
      <c r="AF75" s="26"/>
      <c r="AG75">
        <f t="shared" si="5"/>
        <v>1502.3815986156801</v>
      </c>
      <c r="AI75" s="75">
        <f>PXIL!H75</f>
        <v>0</v>
      </c>
      <c r="AJ75" s="75">
        <f>PXIL!N75</f>
        <v>0</v>
      </c>
      <c r="AK75" s="75">
        <f>RTM_IEX!H75</f>
        <v>108.49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15.807039663777253</v>
      </c>
      <c r="F76">
        <f>GT_Spot!P76</f>
        <v>0</v>
      </c>
      <c r="G76">
        <f>PPCL_NG!P76</f>
        <v>44.7</v>
      </c>
      <c r="H76">
        <f>PPCL_Spot!P76</f>
        <v>0</v>
      </c>
      <c r="I76">
        <f>Bawana_NG!P76</f>
        <v>99.296296296296291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1134.3786712412057</v>
      </c>
      <c r="P76" s="77">
        <v>114.10560794426696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0.6</v>
      </c>
      <c r="U76" s="78">
        <f>SUMPRODUCT(LTA!F76:AJ76,LTA!F$102:AJ$102,LTA!F$103:AJ$103)</f>
        <v>19.649999999999999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89.710000000000008</v>
      </c>
      <c r="AB76" s="117">
        <f>-STOA!N76</f>
        <v>-194.7</v>
      </c>
      <c r="AC76">
        <f t="shared" si="6"/>
        <v>16.201167791349985</v>
      </c>
      <c r="AD76">
        <f t="shared" si="4"/>
        <v>1433.7120552516676</v>
      </c>
      <c r="AE76">
        <f>'IDT-1'!B76</f>
        <v>47</v>
      </c>
      <c r="AF76" s="26"/>
      <c r="AG76">
        <f t="shared" si="5"/>
        <v>1480.7120552516676</v>
      </c>
      <c r="AI76" s="75">
        <f>PXIL!H76</f>
        <v>0</v>
      </c>
      <c r="AJ76" s="75">
        <f>PXIL!N76</f>
        <v>0</v>
      </c>
      <c r="AK76" s="75">
        <f>RTM_IEX!H76</f>
        <v>88.33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15.807039663777253</v>
      </c>
      <c r="F77">
        <f>GT_Spot!P77</f>
        <v>0</v>
      </c>
      <c r="G77">
        <f>PPCL_NG!P77</f>
        <v>44.7</v>
      </c>
      <c r="H77">
        <f>PPCL_Spot!P77</f>
        <v>0</v>
      </c>
      <c r="I77">
        <f>Bawana_NG!P77</f>
        <v>98.97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1134.3786712412057</v>
      </c>
      <c r="P77" s="77">
        <v>114.10560794426696</v>
      </c>
      <c r="Q77" s="77">
        <v>38.035607897471422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19.46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89.13000000000001</v>
      </c>
      <c r="AB77" s="117">
        <f>-STOA!N77</f>
        <v>-194.7</v>
      </c>
      <c r="AC77">
        <f t="shared" si="6"/>
        <v>16.043240383942578</v>
      </c>
      <c r="AD77">
        <f t="shared" si="4"/>
        <v>1415.9236863627789</v>
      </c>
      <c r="AE77">
        <f>'IDT-1'!B77</f>
        <v>47</v>
      </c>
      <c r="AF77" s="26"/>
      <c r="AG77">
        <f t="shared" si="5"/>
        <v>1462.9236863627789</v>
      </c>
      <c r="AI77" s="75">
        <f>PXIL!H77</f>
        <v>0</v>
      </c>
      <c r="AJ77" s="75">
        <f>PXIL!N77</f>
        <v>0</v>
      </c>
      <c r="AK77" s="75">
        <f>RTM_IEX!H77</f>
        <v>72.010000000000005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15.807039663777253</v>
      </c>
      <c r="F78">
        <f>GT_Spot!P78</f>
        <v>0</v>
      </c>
      <c r="G78">
        <f>PPCL_NG!P78</f>
        <v>44.7</v>
      </c>
      <c r="H78">
        <f>PPCL_Spot!P78</f>
        <v>0</v>
      </c>
      <c r="I78">
        <f>Bawana_NG!P78</f>
        <v>98.97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1126.2541213356137</v>
      </c>
      <c r="P78" s="77">
        <v>114.10560794426696</v>
      </c>
      <c r="Q78" s="77">
        <v>38.035607897471422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20.009999999999998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3.84</v>
      </c>
      <c r="Z78" s="75">
        <f>IEX!N78</f>
        <v>0</v>
      </c>
      <c r="AA78" s="117">
        <f>STOA!H78</f>
        <v>89.13000000000001</v>
      </c>
      <c r="AB78" s="117">
        <f>-STOA!N78</f>
        <v>-194.7</v>
      </c>
      <c r="AC78">
        <f t="shared" si="6"/>
        <v>16.01820834477337</v>
      </c>
      <c r="AD78">
        <f t="shared" si="4"/>
        <v>1413.1041684963561</v>
      </c>
      <c r="AE78">
        <f>'IDT-1'!B78</f>
        <v>93.543999999999997</v>
      </c>
      <c r="AF78" s="26"/>
      <c r="AG78">
        <f t="shared" si="5"/>
        <v>1506.6481684963562</v>
      </c>
      <c r="AI78" s="75">
        <f>PXIL!H78</f>
        <v>0</v>
      </c>
      <c r="AJ78" s="75">
        <f>PXIL!N78</f>
        <v>0</v>
      </c>
      <c r="AK78" s="75">
        <f>RTM_IEX!H78</f>
        <v>72.97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15.807039663777253</v>
      </c>
      <c r="F79">
        <f>GT_Spot!P79</f>
        <v>0</v>
      </c>
      <c r="G79">
        <f>PPCL_NG!P79</f>
        <v>44.7</v>
      </c>
      <c r="H79">
        <f>PPCL_Spot!P79</f>
        <v>0</v>
      </c>
      <c r="I79">
        <f>Bawana_NG!P79</f>
        <v>95.796441836279897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1060.2018527385442</v>
      </c>
      <c r="P79" s="77">
        <v>114.10560794426696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21.77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28.8</v>
      </c>
      <c r="Z79" s="75">
        <f>IEX!N79</f>
        <v>0</v>
      </c>
      <c r="AA79" s="117">
        <f>STOA!H79</f>
        <v>87.980000000000018</v>
      </c>
      <c r="AB79" s="117">
        <f>-STOA!N79</f>
        <v>-153.12</v>
      </c>
      <c r="AC79">
        <f t="shared" si="6"/>
        <v>15.188852526905537</v>
      </c>
      <c r="AD79">
        <f t="shared" si="4"/>
        <v>1403.2176975534339</v>
      </c>
      <c r="AE79">
        <f>'IDT-1'!B79</f>
        <v>73.531999999999996</v>
      </c>
      <c r="AF79" s="26"/>
      <c r="AG79">
        <f t="shared" si="5"/>
        <v>1476.7496975534339</v>
      </c>
      <c r="AI79" s="75">
        <f>PXIL!H79</f>
        <v>0</v>
      </c>
      <c r="AJ79" s="75">
        <f>PXIL!N79</f>
        <v>0</v>
      </c>
      <c r="AK79" s="75">
        <f>RTM_IEX!H79</f>
        <v>64.33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15.807039663777253</v>
      </c>
      <c r="F80">
        <f>GT_Spot!P80</f>
        <v>0</v>
      </c>
      <c r="G80">
        <f>PPCL_NG!P80</f>
        <v>44.7</v>
      </c>
      <c r="H80">
        <f>PPCL_Spot!P80</f>
        <v>0</v>
      </c>
      <c r="I80">
        <f>Bawana_NG!P80</f>
        <v>97.68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1025.7887763997439</v>
      </c>
      <c r="P80" s="77">
        <v>114.10560794426696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22.46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64.33</v>
      </c>
      <c r="Z80" s="75">
        <f>IEX!N80</f>
        <v>0</v>
      </c>
      <c r="AA80" s="117">
        <f>STOA!H80</f>
        <v>87.980000000000018</v>
      </c>
      <c r="AB80" s="117">
        <f>-STOA!N80</f>
        <v>-153.12</v>
      </c>
      <c r="AC80">
        <f t="shared" si="6"/>
        <v>15.162192766964834</v>
      </c>
      <c r="AD80">
        <f t="shared" si="4"/>
        <v>1400.2148391382946</v>
      </c>
      <c r="AE80">
        <f>'IDT-1'!B80</f>
        <v>60.704000000000001</v>
      </c>
      <c r="AF80" s="26"/>
      <c r="AG80">
        <f t="shared" si="5"/>
        <v>1460.9188391382945</v>
      </c>
      <c r="AI80" s="75">
        <f>PXIL!H80</f>
        <v>0</v>
      </c>
      <c r="AJ80" s="75">
        <f>PXIL!N80</f>
        <v>0</v>
      </c>
      <c r="AK80" s="75">
        <f>RTM_IEX!H80</f>
        <v>57.61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15.807039663777253</v>
      </c>
      <c r="F81">
        <f>GT_Spot!P81</f>
        <v>0</v>
      </c>
      <c r="G81">
        <f>PPCL_NG!P81</f>
        <v>44.7</v>
      </c>
      <c r="H81">
        <f>PPCL_Spot!P81</f>
        <v>0</v>
      </c>
      <c r="I81">
        <f>Bawana_NG!P81</f>
        <v>97.68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998.94337533262615</v>
      </c>
      <c r="P81" s="77">
        <v>114.10560794426696</v>
      </c>
      <c r="Q81" s="77">
        <v>38.035607897471422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32.159999999999997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178.58</v>
      </c>
      <c r="Z81" s="75">
        <f>IEX!N81</f>
        <v>0</v>
      </c>
      <c r="AA81" s="117">
        <f>STOA!H81</f>
        <v>49.57</v>
      </c>
      <c r="AB81" s="117">
        <f>-STOA!N81</f>
        <v>-153.12</v>
      </c>
      <c r="AC81">
        <f t="shared" si="6"/>
        <v>15.917009237574195</v>
      </c>
      <c r="AD81">
        <f t="shared" si="4"/>
        <v>1485.2346216005678</v>
      </c>
      <c r="AE81">
        <f>'IDT-1'!B81</f>
        <v>0</v>
      </c>
      <c r="AF81" s="26"/>
      <c r="AG81">
        <f t="shared" si="5"/>
        <v>1485.2346216005678</v>
      </c>
      <c r="AI81" s="75">
        <f>PXIL!H81</f>
        <v>0</v>
      </c>
      <c r="AJ81" s="75">
        <f>PXIL!N81</f>
        <v>0</v>
      </c>
      <c r="AK81" s="75">
        <f>RTM_IEX!H81</f>
        <v>84.69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15.807039663777253</v>
      </c>
      <c r="F82">
        <f>GT_Spot!P82</f>
        <v>0</v>
      </c>
      <c r="G82">
        <f>PPCL_NG!P82</f>
        <v>44.7</v>
      </c>
      <c r="H82">
        <f>PPCL_Spot!P82</f>
        <v>0</v>
      </c>
      <c r="I82">
        <f>Bawana_NG!P82</f>
        <v>97.36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993.87192107422607</v>
      </c>
      <c r="P82" s="77">
        <v>114.10560794426696</v>
      </c>
      <c r="Q82" s="77">
        <v>38.035607897471422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33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169.94</v>
      </c>
      <c r="Z82" s="75">
        <f>IEX!N82</f>
        <v>0</v>
      </c>
      <c r="AA82" s="117">
        <f>STOA!H82</f>
        <v>49.57</v>
      </c>
      <c r="AB82" s="117">
        <f>-STOA!N82</f>
        <v>-153.12</v>
      </c>
      <c r="AC82">
        <f t="shared" si="6"/>
        <v>15.621756440100274</v>
      </c>
      <c r="AD82">
        <f t="shared" si="4"/>
        <v>1451.9784201396412</v>
      </c>
      <c r="AE82">
        <f>'IDT-1'!B82</f>
        <v>0</v>
      </c>
      <c r="AF82" s="26"/>
      <c r="AG82">
        <f t="shared" si="5"/>
        <v>1451.9784201396412</v>
      </c>
      <c r="AI82" s="75">
        <f>PXIL!H82</f>
        <v>0</v>
      </c>
      <c r="AJ82" s="75">
        <f>PXIL!N82</f>
        <v>0</v>
      </c>
      <c r="AK82" s="75">
        <f>RTM_IEX!H82</f>
        <v>64.33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15.801484514973126</v>
      </c>
      <c r="F83">
        <f>GT_Spot!P83</f>
        <v>0</v>
      </c>
      <c r="G83">
        <f>PPCL_NG!P83</f>
        <v>44.7</v>
      </c>
      <c r="H83">
        <f>PPCL_Spot!P83</f>
        <v>0</v>
      </c>
      <c r="I83">
        <f>Bawana_NG!P83</f>
        <v>97.36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987.29390257484135</v>
      </c>
      <c r="P83" s="77">
        <v>114.10560794426696</v>
      </c>
      <c r="Q83" s="77">
        <v>38.035607897471422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36.370000000000005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154.58000000000001</v>
      </c>
      <c r="Z83" s="75">
        <f>IEX!N83</f>
        <v>0</v>
      </c>
      <c r="AA83" s="117">
        <f>STOA!H83</f>
        <v>49.470000000000006</v>
      </c>
      <c r="AB83" s="117">
        <f>-STOA!N83</f>
        <v>-153.12</v>
      </c>
      <c r="AC83">
        <f t="shared" si="6"/>
        <v>15.533812991996214</v>
      </c>
      <c r="AD83">
        <f t="shared" si="4"/>
        <v>1442.0727899395565</v>
      </c>
      <c r="AE83">
        <f>'IDT-1'!B83</f>
        <v>0</v>
      </c>
      <c r="AF83" s="26"/>
      <c r="AG83">
        <f t="shared" si="5"/>
        <v>1442.0727899395565</v>
      </c>
      <c r="AI83" s="75">
        <f>PXIL!H83</f>
        <v>0</v>
      </c>
      <c r="AJ83" s="75">
        <f>PXIL!N83</f>
        <v>0</v>
      </c>
      <c r="AK83" s="75">
        <f>RTM_IEX!H83</f>
        <v>73.010000000000005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15.801484514973126</v>
      </c>
      <c r="F84">
        <f>GT_Spot!P84</f>
        <v>0</v>
      </c>
      <c r="G84">
        <f>PPCL_NG!P84</f>
        <v>44.7</v>
      </c>
      <c r="H84">
        <f>PPCL_Spot!P84</f>
        <v>0</v>
      </c>
      <c r="I84">
        <f>Bawana_NG!P84</f>
        <v>97.36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977.16359382764153</v>
      </c>
      <c r="P84" s="77">
        <v>114.10560794426696</v>
      </c>
      <c r="Q84" s="77">
        <v>38.035607897471422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37.9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128.66</v>
      </c>
      <c r="Z84" s="75">
        <f>IEX!N84</f>
        <v>0</v>
      </c>
      <c r="AA84" s="117">
        <f>STOA!H84</f>
        <v>49.470000000000006</v>
      </c>
      <c r="AB84" s="117">
        <f>-STOA!N84</f>
        <v>-153.12</v>
      </c>
      <c r="AC84">
        <f t="shared" si="6"/>
        <v>15.333698275020858</v>
      </c>
      <c r="AD84">
        <f t="shared" si="4"/>
        <v>1419.5325959093323</v>
      </c>
      <c r="AE84">
        <f>'IDT-1'!B84</f>
        <v>0</v>
      </c>
      <c r="AF84" s="26"/>
      <c r="AG84">
        <f t="shared" si="5"/>
        <v>1419.5325959093323</v>
      </c>
      <c r="AI84" s="75">
        <f>PXIL!H84</f>
        <v>0</v>
      </c>
      <c r="AJ84" s="75">
        <f>PXIL!N84</f>
        <v>0</v>
      </c>
      <c r="AK84" s="75">
        <f>RTM_IEX!H84</f>
        <v>84.79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15.801484514973126</v>
      </c>
      <c r="F85">
        <f>GT_Spot!P85</f>
        <v>0</v>
      </c>
      <c r="G85">
        <f>PPCL_NG!P85</f>
        <v>44.7</v>
      </c>
      <c r="H85">
        <f>PPCL_Spot!P85</f>
        <v>0</v>
      </c>
      <c r="I85">
        <f>Bawana_NG!P85</f>
        <v>95.796441836279897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984.53954893244168</v>
      </c>
      <c r="P85" s="77">
        <v>114.10560794426696</v>
      </c>
      <c r="Q85" s="77">
        <v>38.035607897471422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38.799999999999997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120.97</v>
      </c>
      <c r="Z85" s="75">
        <f>IEX!N85</f>
        <v>0</v>
      </c>
      <c r="AA85" s="117">
        <f>STOA!H85</f>
        <v>49.470000000000006</v>
      </c>
      <c r="AB85" s="117">
        <f>-STOA!N85</f>
        <v>-153.12</v>
      </c>
      <c r="AC85">
        <f t="shared" si="6"/>
        <v>14.793223368102359</v>
      </c>
      <c r="AD85">
        <f t="shared" si="4"/>
        <v>1358.6554677573306</v>
      </c>
      <c r="AE85">
        <f>'IDT-1'!B85</f>
        <v>0</v>
      </c>
      <c r="AF85" s="26"/>
      <c r="AG85">
        <f t="shared" si="5"/>
        <v>1358.6554677573306</v>
      </c>
      <c r="AI85" s="75">
        <f>PXIL!H85</f>
        <v>0</v>
      </c>
      <c r="AJ85" s="75">
        <f>PXIL!N85</f>
        <v>0</v>
      </c>
      <c r="AK85" s="75">
        <f>RTM_IEX!H85</f>
        <v>24.35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15.801484514973126</v>
      </c>
      <c r="F86">
        <f>GT_Spot!P86</f>
        <v>0</v>
      </c>
      <c r="G86">
        <f>PPCL_NG!P86</f>
        <v>44.7</v>
      </c>
      <c r="H86">
        <f>PPCL_Spot!P86</f>
        <v>0</v>
      </c>
      <c r="I86">
        <f>Bawana_NG!P86</f>
        <v>97.68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975.35741155148912</v>
      </c>
      <c r="P86" s="77">
        <v>114.10560794426696</v>
      </c>
      <c r="Q86" s="77">
        <v>38.035607897471422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40.94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99.85</v>
      </c>
      <c r="Z86" s="75">
        <f>IEX!N86</f>
        <v>0</v>
      </c>
      <c r="AA86" s="117">
        <f>STOA!H86</f>
        <v>49.470000000000006</v>
      </c>
      <c r="AB86" s="117">
        <f>-STOA!N86</f>
        <v>-153.12</v>
      </c>
      <c r="AC86">
        <f t="shared" si="6"/>
        <v>14.770179870990713</v>
      </c>
      <c r="AD86">
        <f t="shared" si="4"/>
        <v>1356.0599320372098</v>
      </c>
      <c r="AE86">
        <f>'IDT-1'!B86</f>
        <v>0</v>
      </c>
      <c r="AF86" s="26"/>
      <c r="AG86">
        <f t="shared" si="5"/>
        <v>1356.0599320372098</v>
      </c>
      <c r="AI86" s="75">
        <f>PXIL!H86</f>
        <v>0</v>
      </c>
      <c r="AJ86" s="75">
        <f>PXIL!N86</f>
        <v>0</v>
      </c>
      <c r="AK86" s="75">
        <f>RTM_IEX!H86</f>
        <v>48.01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15.801484514973126</v>
      </c>
      <c r="F87">
        <f>GT_Spot!P87</f>
        <v>0</v>
      </c>
      <c r="G87">
        <f>PPCL_NG!P87</f>
        <v>44.7</v>
      </c>
      <c r="H87">
        <f>PPCL_Spot!P87</f>
        <v>0</v>
      </c>
      <c r="I87">
        <f>Bawana_NG!P87</f>
        <v>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960.46477201204152</v>
      </c>
      <c r="P87" s="77">
        <v>114.10560794426696</v>
      </c>
      <c r="Q87" s="77">
        <v>38.035607897471422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41.43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72.010000000000005</v>
      </c>
      <c r="Z87" s="75">
        <f>IEX!N87</f>
        <v>0</v>
      </c>
      <c r="AA87" s="117">
        <f>STOA!H87</f>
        <v>48.800000000000004</v>
      </c>
      <c r="AB87" s="117">
        <f>-STOA!N87</f>
        <v>-153.12</v>
      </c>
      <c r="AC87">
        <f t="shared" si="6"/>
        <v>14.537924643043574</v>
      </c>
      <c r="AD87">
        <f t="shared" si="4"/>
        <v>1329.8995477257092</v>
      </c>
      <c r="AE87">
        <f>'IDT-1'!B87</f>
        <v>0</v>
      </c>
      <c r="AF87" s="26"/>
      <c r="AG87">
        <f t="shared" si="5"/>
        <v>1329.8995477257092</v>
      </c>
      <c r="AI87" s="75">
        <f>PXIL!H87</f>
        <v>0</v>
      </c>
      <c r="AJ87" s="75">
        <f>PXIL!N87</f>
        <v>0</v>
      </c>
      <c r="AK87" s="75">
        <f>RTM_IEX!H87</f>
        <v>64.209999999999994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15.801484514973126</v>
      </c>
      <c r="F88">
        <f>GT_Spot!P88</f>
        <v>0</v>
      </c>
      <c r="G88">
        <f>PPCL_NG!P88</f>
        <v>44.7</v>
      </c>
      <c r="H88">
        <f>PPCL_Spot!P88</f>
        <v>0</v>
      </c>
      <c r="I88">
        <f>Bawana_NG!P88</f>
        <v>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948.58628970284144</v>
      </c>
      <c r="P88" s="77">
        <v>114.10560794426696</v>
      </c>
      <c r="Q88" s="77">
        <v>38.035607897471422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34.869999999999997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57.6</v>
      </c>
      <c r="Z88" s="75">
        <f>IEX!N88</f>
        <v>0</v>
      </c>
      <c r="AA88" s="117">
        <f>STOA!H88</f>
        <v>48.800000000000004</v>
      </c>
      <c r="AB88" s="117">
        <f>-STOA!N88</f>
        <v>-153.12</v>
      </c>
      <c r="AC88">
        <f t="shared" si="6"/>
        <v>14.337561998722611</v>
      </c>
      <c r="AD88">
        <f t="shared" si="4"/>
        <v>1307.3314280608299</v>
      </c>
      <c r="AE88">
        <f>'IDT-1'!B88</f>
        <v>0</v>
      </c>
      <c r="AF88" s="26"/>
      <c r="AG88">
        <f t="shared" si="5"/>
        <v>1307.3314280608299</v>
      </c>
      <c r="AI88" s="75">
        <f>PXIL!H88</f>
        <v>0</v>
      </c>
      <c r="AJ88" s="75">
        <f>PXIL!N88</f>
        <v>0</v>
      </c>
      <c r="AK88" s="75">
        <f>RTM_IEX!H88</f>
        <v>74.290000000000006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15.801484514973126</v>
      </c>
      <c r="F89">
        <f>GT_Spot!P89</f>
        <v>0</v>
      </c>
      <c r="G89">
        <f>PPCL_NG!P89</f>
        <v>44.7</v>
      </c>
      <c r="H89">
        <f>PPCL_Spot!P89</f>
        <v>0</v>
      </c>
      <c r="I89">
        <f>Bawana_NG!P89</f>
        <v>98.32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932.2761920403666</v>
      </c>
      <c r="P89" s="77">
        <v>114.10560794426696</v>
      </c>
      <c r="Q89" s="77">
        <v>38.035607897471422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35.28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53.77</v>
      </c>
      <c r="Z89" s="75">
        <f>IEX!N89</f>
        <v>0</v>
      </c>
      <c r="AA89" s="117">
        <f>STOA!H89</f>
        <v>48.800000000000004</v>
      </c>
      <c r="AB89" s="117">
        <f>-STOA!N89</f>
        <v>-153.12</v>
      </c>
      <c r="AC89">
        <f t="shared" si="6"/>
        <v>13.830417139292832</v>
      </c>
      <c r="AD89">
        <f t="shared" si="4"/>
        <v>1250.208475257785</v>
      </c>
      <c r="AE89">
        <f>'IDT-1'!B89</f>
        <v>0</v>
      </c>
      <c r="AF89" s="26"/>
      <c r="AG89">
        <f t="shared" si="5"/>
        <v>1250.208475257785</v>
      </c>
      <c r="AI89" s="75">
        <f>PXIL!H89</f>
        <v>0</v>
      </c>
      <c r="AJ89" s="75">
        <f>PXIL!N89</f>
        <v>0</v>
      </c>
      <c r="AK89" s="75">
        <f>RTM_IEX!H89</f>
        <v>36.07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15.801484514973126</v>
      </c>
      <c r="F90">
        <f>GT_Spot!P90</f>
        <v>0</v>
      </c>
      <c r="G90">
        <f>PPCL_NG!P90</f>
        <v>44.7</v>
      </c>
      <c r="H90">
        <f>PPCL_Spot!P90</f>
        <v>0</v>
      </c>
      <c r="I90">
        <f>Bawana_NG!P90</f>
        <v>98.966310118559377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922.55174450429001</v>
      </c>
      <c r="P90" s="77">
        <v>114.10560794426696</v>
      </c>
      <c r="Q90" s="77">
        <v>38.035607897471422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36.07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28.8</v>
      </c>
      <c r="Z90" s="75">
        <f>IEX!N90</f>
        <v>0</v>
      </c>
      <c r="AA90" s="117">
        <f>STOA!H90</f>
        <v>48.800000000000004</v>
      </c>
      <c r="AB90" s="117">
        <f>-STOA!N90</f>
        <v>-153.12</v>
      </c>
      <c r="AC90">
        <f t="shared" si="6"/>
        <v>13.548217530018681</v>
      </c>
      <c r="AD90">
        <f t="shared" si="4"/>
        <v>1218.4225374495418</v>
      </c>
      <c r="AE90">
        <f>'IDT-1'!B90</f>
        <v>0</v>
      </c>
      <c r="AF90" s="26"/>
      <c r="AG90">
        <f t="shared" si="5"/>
        <v>1218.4225374495418</v>
      </c>
      <c r="AI90" s="75">
        <f>PXIL!H90</f>
        <v>0</v>
      </c>
      <c r="AJ90" s="75">
        <f>PXIL!N90</f>
        <v>0</v>
      </c>
      <c r="AK90" s="75">
        <f>RTM_IEX!H90</f>
        <v>37.26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15.801484514973126</v>
      </c>
      <c r="F91">
        <f>GT_Spot!P91</f>
        <v>0</v>
      </c>
      <c r="G91">
        <f>PPCL_NG!P91</f>
        <v>44.7</v>
      </c>
      <c r="H91">
        <f>PPCL_Spot!P91</f>
        <v>0</v>
      </c>
      <c r="I91">
        <f>Bawana_NG!P91</f>
        <v>97.68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923.39853820435917</v>
      </c>
      <c r="P91" s="77">
        <v>114.10560794426696</v>
      </c>
      <c r="Q91" s="77">
        <v>38.035607897471422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35.17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14.4</v>
      </c>
      <c r="Z91" s="75">
        <f>IEX!N91</f>
        <v>0</v>
      </c>
      <c r="AA91" s="117">
        <f>STOA!H91</f>
        <v>28.64</v>
      </c>
      <c r="AB91" s="117">
        <f>-STOA!N91</f>
        <v>-153.12</v>
      </c>
      <c r="AC91">
        <f t="shared" si="6"/>
        <v>13.469901785535971</v>
      </c>
      <c r="AD91">
        <f t="shared" si="4"/>
        <v>1209.6013367755347</v>
      </c>
      <c r="AE91">
        <f>'IDT-1'!B91</f>
        <v>0</v>
      </c>
      <c r="AF91" s="26"/>
      <c r="AG91">
        <f t="shared" si="5"/>
        <v>1209.6013367755347</v>
      </c>
      <c r="AI91" s="75">
        <f>PXIL!H91</f>
        <v>0</v>
      </c>
      <c r="AJ91" s="75">
        <f>PXIL!N91</f>
        <v>0</v>
      </c>
      <c r="AK91" s="75">
        <f>RTM_IEX!H91</f>
        <v>64.260000000000005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15.801484514973126</v>
      </c>
      <c r="F92">
        <f>GT_Spot!P92</f>
        <v>0</v>
      </c>
      <c r="G92">
        <f>PPCL_NG!P92</f>
        <v>44.7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923.86772629070219</v>
      </c>
      <c r="P92" s="77">
        <v>114.10560794426696</v>
      </c>
      <c r="Q92" s="77">
        <v>38.035607897471422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37.869999999999997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28.64</v>
      </c>
      <c r="AB92" s="117">
        <f>-STOA!N92</f>
        <v>-153.12</v>
      </c>
      <c r="AC92">
        <f t="shared" si="6"/>
        <v>13.301638640695788</v>
      </c>
      <c r="AD92">
        <f t="shared" si="4"/>
        <v>1190.6487880067182</v>
      </c>
      <c r="AE92">
        <f>'IDT-1'!B92</f>
        <v>0</v>
      </c>
      <c r="AF92" s="26"/>
      <c r="AG92">
        <f t="shared" si="5"/>
        <v>1190.6487880067182</v>
      </c>
      <c r="AI92" s="75">
        <f>PXIL!H92</f>
        <v>0</v>
      </c>
      <c r="AJ92" s="75">
        <f>PXIL!N92</f>
        <v>0</v>
      </c>
      <c r="AK92" s="75">
        <f>RTM_IEX!H92</f>
        <v>54.43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15.801484514973126</v>
      </c>
      <c r="F93">
        <f>GT_Spot!P93</f>
        <v>0</v>
      </c>
      <c r="G93">
        <f>PPCL_NG!P93</f>
        <v>44.7</v>
      </c>
      <c r="H93">
        <f>PPCL_Spot!P93</f>
        <v>0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873.20946501195306</v>
      </c>
      <c r="P93" s="77">
        <v>114.10560794426696</v>
      </c>
      <c r="Q93" s="77">
        <v>38.035607897471422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39.130000000000003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28.64</v>
      </c>
      <c r="AB93" s="117">
        <f>-STOA!N93</f>
        <v>-153.12</v>
      </c>
      <c r="AC93">
        <f t="shared" si="6"/>
        <v>12.628981941442797</v>
      </c>
      <c r="AD93">
        <f t="shared" si="4"/>
        <v>1114.8831834272221</v>
      </c>
      <c r="AE93">
        <f>'IDT-1'!B93</f>
        <v>0</v>
      </c>
      <c r="AF93" s="26"/>
      <c r="AG93">
        <f t="shared" si="5"/>
        <v>1114.8831834272221</v>
      </c>
      <c r="AI93" s="75">
        <f>PXIL!H93</f>
        <v>0</v>
      </c>
      <c r="AJ93" s="75">
        <f>PXIL!N93</f>
        <v>0</v>
      </c>
      <c r="AK93" s="75">
        <f>RTM_IEX!H93</f>
        <v>27.39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15.801484514973126</v>
      </c>
      <c r="F94">
        <f>GT_Spot!P94</f>
        <v>0</v>
      </c>
      <c r="G94">
        <f>PPCL_NG!P94</f>
        <v>44.7</v>
      </c>
      <c r="H94">
        <f>PPCL_Spot!P94</f>
        <v>0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823.50409492497215</v>
      </c>
      <c r="P94" s="77">
        <v>114.10560794426696</v>
      </c>
      <c r="Q94" s="77">
        <v>38.039999999999992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38.129999999999995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28.64</v>
      </c>
      <c r="AB94" s="117">
        <f>-STOA!N94</f>
        <v>-153.12</v>
      </c>
      <c r="AC94">
        <f t="shared" si="6"/>
        <v>12.183869335179619</v>
      </c>
      <c r="AD94">
        <f t="shared" si="4"/>
        <v>1064.7473180490326</v>
      </c>
      <c r="AE94">
        <f>'IDT-1'!B94</f>
        <v>0</v>
      </c>
      <c r="AF94" s="26"/>
      <c r="AG94">
        <f t="shared" si="5"/>
        <v>1064.7473180490326</v>
      </c>
      <c r="AI94" s="75">
        <f>PXIL!H94</f>
        <v>0</v>
      </c>
      <c r="AJ94" s="75">
        <f>PXIL!N94</f>
        <v>0</v>
      </c>
      <c r="AK94" s="75">
        <f>RTM_IEX!H94</f>
        <v>27.51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15.801484514973126</v>
      </c>
      <c r="F95">
        <f>GT_Spot!P95</f>
        <v>0</v>
      </c>
      <c r="G95">
        <f>PPCL_NG!P95</f>
        <v>44.7</v>
      </c>
      <c r="H95">
        <f>PPCL_Spot!P95</f>
        <v>0</v>
      </c>
      <c r="I95">
        <f>Bawana_NG!P95</f>
        <v>99.619999999999976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767.20053799668415</v>
      </c>
      <c r="P95" s="77">
        <v>114.10512621193355</v>
      </c>
      <c r="Q95" s="77">
        <v>38.04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38.769999999999996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28.64</v>
      </c>
      <c r="AB95" s="117">
        <f>-STOA!N95</f>
        <v>-153.12</v>
      </c>
      <c r="AC95">
        <f t="shared" si="6"/>
        <v>12.105601794966148</v>
      </c>
      <c r="AD95">
        <f t="shared" si="4"/>
        <v>1055.9315469286248</v>
      </c>
      <c r="AE95">
        <f>'IDT-1'!B95</f>
        <v>0</v>
      </c>
      <c r="AF95" s="26"/>
      <c r="AG95">
        <f t="shared" si="5"/>
        <v>1055.9315469286248</v>
      </c>
      <c r="AI95" s="75">
        <f>PXIL!H95</f>
        <v>0</v>
      </c>
      <c r="AJ95" s="75">
        <f>PXIL!N95</f>
        <v>0</v>
      </c>
      <c r="AK95" s="75">
        <f>RTM_IEX!H95</f>
        <v>74.28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15.801484514973126</v>
      </c>
      <c r="F96">
        <f>GT_Spot!P96</f>
        <v>0</v>
      </c>
      <c r="G96">
        <f>PPCL_NG!P96</f>
        <v>44.7</v>
      </c>
      <c r="H96">
        <f>PPCL_Spot!P96</f>
        <v>0</v>
      </c>
      <c r="I96">
        <f>Bawana_NG!P96</f>
        <v>99.619999999999976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711.24742461112191</v>
      </c>
      <c r="P96" s="77">
        <v>114.11</v>
      </c>
      <c r="Q96" s="77">
        <v>38.04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38.53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28.64</v>
      </c>
      <c r="AB96" s="117">
        <f>-STOA!N96</f>
        <v>-153.12</v>
      </c>
      <c r="AC96">
        <f t="shared" si="6"/>
        <v>11.452217286508183</v>
      </c>
      <c r="AD96">
        <f t="shared" si="4"/>
        <v>982.33669183958693</v>
      </c>
      <c r="AE96">
        <f>'IDT-1'!B96</f>
        <v>0</v>
      </c>
      <c r="AF96" s="26"/>
      <c r="AG96">
        <f t="shared" si="5"/>
        <v>982.33669183958693</v>
      </c>
      <c r="AI96" s="75">
        <f>PXIL!H96</f>
        <v>0</v>
      </c>
      <c r="AJ96" s="75">
        <f>PXIL!N96</f>
        <v>0</v>
      </c>
      <c r="AK96" s="75">
        <f>RTM_IEX!H96</f>
        <v>56.22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15.801484514973126</v>
      </c>
      <c r="F97">
        <f>GT_Spot!P97</f>
        <v>0</v>
      </c>
      <c r="G97">
        <f>PPCL_NG!P97</f>
        <v>44.7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697.85993175639794</v>
      </c>
      <c r="P97" s="77">
        <v>114.11</v>
      </c>
      <c r="Q97" s="77">
        <v>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38.53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28.64</v>
      </c>
      <c r="AB97" s="117">
        <f>-STOA!N97</f>
        <v>-153.12</v>
      </c>
      <c r="AC97">
        <f t="shared" si="6"/>
        <v>10.964631349386615</v>
      </c>
      <c r="AD97">
        <f t="shared" si="4"/>
        <v>927.41678492198457</v>
      </c>
      <c r="AE97">
        <f>'IDT-1'!B97</f>
        <v>0</v>
      </c>
      <c r="AF97" s="26"/>
      <c r="AG97">
        <f t="shared" si="5"/>
        <v>927.41678492198457</v>
      </c>
      <c r="AI97" s="75">
        <f>PXIL!H97</f>
        <v>0</v>
      </c>
      <c r="AJ97" s="75">
        <f>PXIL!N97</f>
        <v>0</v>
      </c>
      <c r="AK97" s="75">
        <f>RTM_IEX!H97</f>
        <v>28.24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15.801484514973126</v>
      </c>
      <c r="F98">
        <f>GT_Spot!P98</f>
        <v>0</v>
      </c>
      <c r="G98">
        <f>PPCL_NG!P98</f>
        <v>44.7</v>
      </c>
      <c r="H98">
        <f>PPCL_Spot!P98</f>
        <v>0</v>
      </c>
      <c r="I98">
        <f>Bawana_NG!P98</f>
        <v>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697.83368716174311</v>
      </c>
      <c r="P98" s="77">
        <v>103.69</v>
      </c>
      <c r="Q98" s="77">
        <v>19.2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38.93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28.64</v>
      </c>
      <c r="AB98" s="117">
        <f>-STOA!N98</f>
        <v>-153.12</v>
      </c>
      <c r="AC98">
        <f t="shared" si="6"/>
        <v>10.626128396953652</v>
      </c>
      <c r="AD98">
        <f t="shared" si="4"/>
        <v>889.28904327976272</v>
      </c>
      <c r="AE98">
        <f>'IDT-1'!B98</f>
        <v>0</v>
      </c>
      <c r="AF98" s="26"/>
      <c r="AG98">
        <f t="shared" si="5"/>
        <v>889.28904327976272</v>
      </c>
      <c r="AI98" s="75">
        <f>PXIL!H98</f>
        <v>0</v>
      </c>
      <c r="AJ98" s="75">
        <f>PXIL!N98</f>
        <v>0</v>
      </c>
      <c r="AK98" s="75">
        <f>RTM_IEX!H98</f>
        <v>28.24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0.36492410296961197</v>
      </c>
      <c r="F99">
        <f t="shared" si="7"/>
        <v>0</v>
      </c>
      <c r="G99">
        <f t="shared" si="7"/>
        <v>1.0775028775725808</v>
      </c>
      <c r="H99">
        <f t="shared" si="7"/>
        <v>0</v>
      </c>
      <c r="I99">
        <f t="shared" si="7"/>
        <v>2.2194201144743433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20.983825910265043</v>
      </c>
      <c r="P99" s="77">
        <f t="shared" si="7"/>
        <v>2.5325240145227013</v>
      </c>
      <c r="Q99" s="77">
        <f t="shared" si="7"/>
        <v>0.79082862833391077</v>
      </c>
      <c r="R99" s="80">
        <f t="shared" si="7"/>
        <v>0.36256009890235874</v>
      </c>
      <c r="S99" s="80">
        <f t="shared" si="7"/>
        <v>0</v>
      </c>
      <c r="T99" s="78">
        <f t="shared" si="7"/>
        <v>1.7743974999999994</v>
      </c>
      <c r="U99" s="78">
        <f t="shared" si="7"/>
        <v>1.0469350000000002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2.6403774999999996</v>
      </c>
      <c r="Z99" s="75">
        <f t="shared" si="7"/>
        <v>-0.3695</v>
      </c>
      <c r="AA99" s="117">
        <f t="shared" si="7"/>
        <v>1.8941050000000015</v>
      </c>
      <c r="AB99" s="117">
        <f t="shared" si="7"/>
        <v>-7.1999399999999945</v>
      </c>
      <c r="AC99">
        <f t="shared" si="7"/>
        <v>0.39021095574748371</v>
      </c>
      <c r="AD99">
        <f t="shared" si="7"/>
        <v>29.106759791293065</v>
      </c>
      <c r="AE99">
        <f t="shared" si="7"/>
        <v>0.52240575</v>
      </c>
      <c r="AG99">
        <f t="shared" si="7"/>
        <v>29.629165541293055</v>
      </c>
      <c r="AI99">
        <f t="shared" si="7"/>
        <v>0</v>
      </c>
      <c r="AJ99">
        <f t="shared" si="7"/>
        <v>0</v>
      </c>
      <c r="AK99">
        <f t="shared" si="7"/>
        <v>0.76034250000000003</v>
      </c>
      <c r="AL99">
        <f t="shared" si="7"/>
        <v>-0.2555</v>
      </c>
      <c r="AM99">
        <f t="shared" si="7"/>
        <v>0</v>
      </c>
      <c r="AN99">
        <f t="shared" si="7"/>
        <v>0</v>
      </c>
      <c r="AO99">
        <f t="shared" si="7"/>
        <v>0.87416749999999976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44621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5.4751773049645394</v>
      </c>
      <c r="F3">
        <f>GT_Spot!Q3</f>
        <v>0</v>
      </c>
      <c r="G3">
        <f>PPCL_NG!Q3</f>
        <v>25.390599999999999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586.15328834139473</v>
      </c>
      <c r="P3" s="77">
        <v>48.009999999999991</v>
      </c>
      <c r="Q3" s="77">
        <v>9.6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69.92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-140</v>
      </c>
      <c r="AA3" s="117">
        <f>STOA!I3</f>
        <v>0.7</v>
      </c>
      <c r="AB3" s="117">
        <f>-STOA!O3</f>
        <v>-257.52999999999997</v>
      </c>
      <c r="AC3">
        <f>SUMIF(B3:AB3,"&gt;0")*$AC$2-SUMIF(B3:AB3,"&lt;0")*($AC$2/(1-$AC$2))+SUMIF(AI3:AN3,"&gt;0")*$AC$2-SUMIF(AI3:AN3,"&lt;0")*($AC$2/(1-$AC$2))</f>
        <v>10.526809811586268</v>
      </c>
      <c r="AD3">
        <f>SUM(B3:AB3,AI3:AR3)-AC3</f>
        <v>387.11225583477307</v>
      </c>
      <c r="AE3">
        <f>'IDT-1'!C3</f>
        <v>0</v>
      </c>
      <c r="AF3" s="26"/>
      <c r="AG3">
        <f>SUM(AD3:AF3)</f>
        <v>387.11225583477307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5.4751773049645394</v>
      </c>
      <c r="F4">
        <f>GT_Spot!Q4</f>
        <v>0</v>
      </c>
      <c r="G4">
        <f>PPCL_NG!Q4</f>
        <v>25.390599999999999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586.15271589970814</v>
      </c>
      <c r="P4" s="77">
        <v>48.009999999999991</v>
      </c>
      <c r="Q4" s="77">
        <v>9.6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69.97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-155</v>
      </c>
      <c r="AA4" s="117">
        <f>STOA!I4</f>
        <v>0.7</v>
      </c>
      <c r="AB4" s="117">
        <f>-STOA!O4</f>
        <v>-257.52999999999997</v>
      </c>
      <c r="AC4">
        <f t="shared" ref="AC4:AC67" si="0">SUMIF(B4:AB4,"&gt;0")*$AC$2-SUMIF(B4:AB4,"&lt;0")*($AC$2/(1-$AC$2))+SUMIF(AI4:AN4,"&gt;0")*$AC$2-SUMIF(AI4:AN4,"&lt;0")*($AC$2/(1-$AC$2))</f>
        <v>10.660416686932356</v>
      </c>
      <c r="AD4">
        <f t="shared" ref="AD4:AD67" si="1">SUM(B4:AB4,AI4:AR4)-AC4</f>
        <v>372.02807651774043</v>
      </c>
      <c r="AE4">
        <f>'IDT-1'!C4</f>
        <v>0</v>
      </c>
      <c r="AF4" s="26"/>
      <c r="AG4">
        <f t="shared" ref="AG4:AG67" si="2">SUM(AD4:AF4)</f>
        <v>372.02807651774043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5.4751773049645394</v>
      </c>
      <c r="F5">
        <f>GT_Spot!Q5</f>
        <v>0</v>
      </c>
      <c r="G5">
        <f>PPCL_NG!Q5</f>
        <v>25.390599999999999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586.6907760167918</v>
      </c>
      <c r="P5" s="77">
        <v>48.009999999999991</v>
      </c>
      <c r="Q5" s="77">
        <v>9.6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69.430000000000007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-165</v>
      </c>
      <c r="AA5" s="117">
        <f>STOA!I5</f>
        <v>0.7</v>
      </c>
      <c r="AB5" s="117">
        <f>-STOA!O5</f>
        <v>-257.52999999999997</v>
      </c>
      <c r="AC5">
        <f t="shared" si="0"/>
        <v>10.749180891184645</v>
      </c>
      <c r="AD5">
        <f t="shared" si="1"/>
        <v>361.93737243057183</v>
      </c>
      <c r="AE5">
        <f>'IDT-1'!C5</f>
        <v>0</v>
      </c>
      <c r="AF5" s="26"/>
      <c r="AG5">
        <f t="shared" si="2"/>
        <v>361.93737243057183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5.4751773049645394</v>
      </c>
      <c r="F6">
        <f>GT_Spot!Q6</f>
        <v>0</v>
      </c>
      <c r="G6">
        <f>PPCL_NG!Q6</f>
        <v>25.390599999999999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586.6902035751051</v>
      </c>
      <c r="P6" s="77">
        <v>48.009999999999991</v>
      </c>
      <c r="Q6" s="77">
        <v>9.6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69.83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-185</v>
      </c>
      <c r="AA6" s="117">
        <f>STOA!I6</f>
        <v>0.7</v>
      </c>
      <c r="AB6" s="117">
        <f>-STOA!O6</f>
        <v>-257.52999999999997</v>
      </c>
      <c r="AC6">
        <f t="shared" si="0"/>
        <v>10.930258404141709</v>
      </c>
      <c r="AD6">
        <f t="shared" si="1"/>
        <v>342.15572247592809</v>
      </c>
      <c r="AE6">
        <f>'IDT-1'!C6</f>
        <v>0</v>
      </c>
      <c r="AF6" s="26"/>
      <c r="AG6">
        <f t="shared" si="2"/>
        <v>342.15572247592809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5.4751773049645394</v>
      </c>
      <c r="F7">
        <f>GT_Spot!Q7</f>
        <v>0</v>
      </c>
      <c r="G7">
        <f>PPCL_NG!Q7</f>
        <v>25.390599999999999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585.75519707237527</v>
      </c>
      <c r="P7" s="77">
        <v>48.009999999999991</v>
      </c>
      <c r="Q7" s="77">
        <v>9.6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69.61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-205</v>
      </c>
      <c r="AA7" s="117">
        <f>STOA!I7</f>
        <v>0.7</v>
      </c>
      <c r="AB7" s="117">
        <f>-STOA!O7</f>
        <v>-257.52999999999997</v>
      </c>
      <c r="AC7">
        <f t="shared" si="0"/>
        <v>11.097656897361592</v>
      </c>
      <c r="AD7">
        <f t="shared" si="1"/>
        <v>320.83331747997829</v>
      </c>
      <c r="AE7">
        <f>'IDT-1'!C7</f>
        <v>0</v>
      </c>
      <c r="AF7" s="26"/>
      <c r="AG7">
        <f t="shared" si="2"/>
        <v>320.83331747997829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5.4751773049645394</v>
      </c>
      <c r="F8">
        <f>GT_Spot!Q8</f>
        <v>0</v>
      </c>
      <c r="G8">
        <f>PPCL_NG!Q8</f>
        <v>25.390599999999999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594.53771538989702</v>
      </c>
      <c r="P8" s="77">
        <v>48.009999999999991</v>
      </c>
      <c r="Q8" s="77">
        <v>9.6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69.55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-220</v>
      </c>
      <c r="AA8" s="117">
        <f>STOA!I8</f>
        <v>0.7</v>
      </c>
      <c r="AB8" s="117">
        <f>-STOA!O8</f>
        <v>-257.52999999999997</v>
      </c>
      <c r="AC8">
        <f t="shared" si="0"/>
        <v>11.307586971388712</v>
      </c>
      <c r="AD8">
        <f t="shared" si="1"/>
        <v>314.34590572347287</v>
      </c>
      <c r="AE8">
        <f>'IDT-1'!C8</f>
        <v>0</v>
      </c>
      <c r="AF8" s="26"/>
      <c r="AG8">
        <f t="shared" si="2"/>
        <v>314.34590572347287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5.4751773049645394</v>
      </c>
      <c r="F9">
        <f>GT_Spot!Q9</f>
        <v>0</v>
      </c>
      <c r="G9">
        <f>PPCL_NG!Q9</f>
        <v>25.87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594.53838312201935</v>
      </c>
      <c r="P9" s="77">
        <v>48.009999999999991</v>
      </c>
      <c r="Q9" s="77">
        <v>9.6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69.039999999999992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-215</v>
      </c>
      <c r="AA9" s="117">
        <f>STOA!I9</f>
        <v>0.7</v>
      </c>
      <c r="AB9" s="117">
        <f>-STOA!O9</f>
        <v>-257.52999999999997</v>
      </c>
      <c r="AC9">
        <f t="shared" si="0"/>
        <v>11.262932929820412</v>
      </c>
      <c r="AD9">
        <f t="shared" si="1"/>
        <v>319.36062749716359</v>
      </c>
      <c r="AE9">
        <f>'IDT-1'!C9</f>
        <v>0</v>
      </c>
      <c r="AF9" s="26"/>
      <c r="AG9">
        <f t="shared" si="2"/>
        <v>319.36062749716359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5.4751773049645394</v>
      </c>
      <c r="F10">
        <f>GT_Spot!Q10</f>
        <v>0</v>
      </c>
      <c r="G10">
        <f>PPCL_NG!Q10</f>
        <v>25.390599999999999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594.53781068033277</v>
      </c>
      <c r="P10" s="77">
        <v>48.009999999999991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68.95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-220</v>
      </c>
      <c r="AA10" s="117">
        <f>STOA!I10</f>
        <v>0.7</v>
      </c>
      <c r="AB10" s="117">
        <f>-STOA!O10</f>
        <v>-257.52999999999997</v>
      </c>
      <c r="AC10">
        <f t="shared" si="0"/>
        <v>11.302307809944548</v>
      </c>
      <c r="AD10">
        <f t="shared" si="1"/>
        <v>313.75128017535292</v>
      </c>
      <c r="AE10">
        <f>'IDT-1'!C10</f>
        <v>0</v>
      </c>
      <c r="AF10" s="26"/>
      <c r="AG10">
        <f t="shared" si="2"/>
        <v>313.75128017535292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5.4751773049645394</v>
      </c>
      <c r="F11">
        <f>GT_Spot!Q11</f>
        <v>0</v>
      </c>
      <c r="G11">
        <f>PPCL_NG!Q11</f>
        <v>25.390599999999999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592.00043205707857</v>
      </c>
      <c r="P11" s="77">
        <v>48.009999999999991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64.89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-225</v>
      </c>
      <c r="AA11" s="117">
        <f>STOA!I11</f>
        <v>0.7</v>
      </c>
      <c r="AB11" s="117">
        <f>-STOA!O11</f>
        <v>-257.52999999999997</v>
      </c>
      <c r="AC11">
        <f t="shared" si="0"/>
        <v>11.288641515670887</v>
      </c>
      <c r="AD11">
        <f t="shared" si="1"/>
        <v>302.16756784637232</v>
      </c>
      <c r="AE11">
        <f>'IDT-1'!C11</f>
        <v>0</v>
      </c>
      <c r="AF11" s="26"/>
      <c r="AG11">
        <f t="shared" si="2"/>
        <v>302.16756784637232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5.4751773049645394</v>
      </c>
      <c r="F12">
        <f>GT_Spot!Q12</f>
        <v>0</v>
      </c>
      <c r="G12">
        <f>PPCL_NG!Q12</f>
        <v>25.390599999999999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583.21725369864225</v>
      </c>
      <c r="P12" s="77">
        <v>48.009999999999991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64.8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-225</v>
      </c>
      <c r="AA12" s="117">
        <f>STOA!I12</f>
        <v>0.7</v>
      </c>
      <c r="AB12" s="117">
        <f>-STOA!O12</f>
        <v>-257.52999999999997</v>
      </c>
      <c r="AC12">
        <f t="shared" si="0"/>
        <v>11.210557546116647</v>
      </c>
      <c r="AD12">
        <f t="shared" si="1"/>
        <v>293.37247345749017</v>
      </c>
      <c r="AE12">
        <f>'IDT-1'!C12</f>
        <v>0</v>
      </c>
      <c r="AF12" s="26"/>
      <c r="AG12">
        <f t="shared" si="2"/>
        <v>293.37247345749017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5.4751773049645394</v>
      </c>
      <c r="F13">
        <f>GT_Spot!Q13</f>
        <v>0</v>
      </c>
      <c r="G13">
        <f>PPCL_NG!Q13</f>
        <v>25.390599999999999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580.38923107930316</v>
      </c>
      <c r="P13" s="77">
        <v>48.009999999999991</v>
      </c>
      <c r="Q13" s="77">
        <v>9.6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64.63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-225</v>
      </c>
      <c r="AA13" s="117">
        <f>STOA!I13</f>
        <v>0.7</v>
      </c>
      <c r="AB13" s="117">
        <f>-STOA!O13</f>
        <v>-257.52999999999997</v>
      </c>
      <c r="AC13">
        <f t="shared" si="0"/>
        <v>11.184174947066463</v>
      </c>
      <c r="AD13">
        <f t="shared" si="1"/>
        <v>290.4008334372013</v>
      </c>
      <c r="AE13">
        <f>'IDT-1'!C13</f>
        <v>0</v>
      </c>
      <c r="AF13" s="26"/>
      <c r="AG13">
        <f t="shared" si="2"/>
        <v>290.4008334372013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5.4751773049645394</v>
      </c>
      <c r="F14">
        <f>GT_Spot!Q14</f>
        <v>0</v>
      </c>
      <c r="G14">
        <f>PPCL_NG!Q14</f>
        <v>25.390599999999999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581.06289369461081</v>
      </c>
      <c r="P14" s="77">
        <v>48.009999999999991</v>
      </c>
      <c r="Q14" s="77">
        <v>9.6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64.039999999999992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-230</v>
      </c>
      <c r="AA14" s="117">
        <f>STOA!I14</f>
        <v>0.7</v>
      </c>
      <c r="AB14" s="117">
        <f>-STOA!O14</f>
        <v>-257.52999999999997</v>
      </c>
      <c r="AC14">
        <f t="shared" si="0"/>
        <v>11.229301815692146</v>
      </c>
      <c r="AD14">
        <f t="shared" si="1"/>
        <v>285.43936918388323</v>
      </c>
      <c r="AE14">
        <f>'IDT-1'!C14</f>
        <v>0</v>
      </c>
      <c r="AF14" s="26"/>
      <c r="AG14">
        <f t="shared" si="2"/>
        <v>285.43936918388323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5.4751773049645394</v>
      </c>
      <c r="F15">
        <f>GT_Spot!Q15</f>
        <v>0</v>
      </c>
      <c r="G15">
        <f>PPCL_NG!Q15</f>
        <v>25.87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579.58746281642243</v>
      </c>
      <c r="P15" s="77">
        <v>48.009999999999991</v>
      </c>
      <c r="Q15" s="77">
        <v>9.6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63.35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-230</v>
      </c>
      <c r="AA15" s="117">
        <f>STOA!I15</f>
        <v>0.7</v>
      </c>
      <c r="AB15" s="117">
        <f>-STOA!O15</f>
        <v>-257.31</v>
      </c>
      <c r="AC15">
        <f t="shared" si="0"/>
        <v>11.683052314585559</v>
      </c>
      <c r="AD15">
        <f t="shared" si="1"/>
        <v>230.51958780680144</v>
      </c>
      <c r="AE15">
        <f>'IDT-1'!C15</f>
        <v>0</v>
      </c>
      <c r="AF15" s="26"/>
      <c r="AG15">
        <f t="shared" si="2"/>
        <v>230.51958780680144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5.4751773049645394</v>
      </c>
      <c r="F16">
        <f>GT_Spot!Q16</f>
        <v>0</v>
      </c>
      <c r="G16">
        <f>PPCL_NG!Q16</f>
        <v>25.390599999999999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579.57841908536761</v>
      </c>
      <c r="P16" s="77">
        <v>48.009999999999991</v>
      </c>
      <c r="Q16" s="77">
        <v>9.6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56.92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-235</v>
      </c>
      <c r="AA16" s="117">
        <f>STOA!I16</f>
        <v>0.7</v>
      </c>
      <c r="AB16" s="117">
        <f>-STOA!O16</f>
        <v>-257.31</v>
      </c>
      <c r="AC16">
        <f t="shared" si="0"/>
        <v>11.506754351963737</v>
      </c>
      <c r="AD16">
        <f t="shared" si="1"/>
        <v>236.77744203836843</v>
      </c>
      <c r="AE16">
        <f>'IDT-1'!C16</f>
        <v>0</v>
      </c>
      <c r="AF16" s="26"/>
      <c r="AG16">
        <f t="shared" si="2"/>
        <v>236.77744203836843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5.4751773049645394</v>
      </c>
      <c r="F17">
        <f>GT_Spot!Q17</f>
        <v>0</v>
      </c>
      <c r="G17">
        <f>PPCL_NG!Q17</f>
        <v>25.390599999999999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578.64339171389111</v>
      </c>
      <c r="P17" s="77">
        <v>48.009999999999991</v>
      </c>
      <c r="Q17" s="77">
        <v>9.6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56.19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-235</v>
      </c>
      <c r="AA17" s="117">
        <f>STOA!I17</f>
        <v>0.7</v>
      </c>
      <c r="AB17" s="117">
        <f>-STOA!O17</f>
        <v>-257.31</v>
      </c>
      <c r="AC17">
        <f t="shared" si="0"/>
        <v>11.358930198261813</v>
      </c>
      <c r="AD17">
        <f t="shared" si="1"/>
        <v>250.26023882059383</v>
      </c>
      <c r="AE17">
        <f>'IDT-1'!C17</f>
        <v>0</v>
      </c>
      <c r="AF17" s="26"/>
      <c r="AG17">
        <f t="shared" si="2"/>
        <v>250.26023882059383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5.4751773049645394</v>
      </c>
      <c r="F18">
        <f>GT_Spot!Q18</f>
        <v>0</v>
      </c>
      <c r="G18">
        <f>PPCL_NG!Q18</f>
        <v>25.390599999999999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578.6449914924292</v>
      </c>
      <c r="P18" s="77">
        <v>48.009999999999991</v>
      </c>
      <c r="Q18" s="77">
        <v>9.6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55.6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-235</v>
      </c>
      <c r="AA18" s="117">
        <f>STOA!I18</f>
        <v>0.7</v>
      </c>
      <c r="AB18" s="117">
        <f>-STOA!O18</f>
        <v>-257.31</v>
      </c>
      <c r="AC18">
        <f t="shared" si="0"/>
        <v>11.353752276312949</v>
      </c>
      <c r="AD18">
        <f t="shared" si="1"/>
        <v>249.67701652108087</v>
      </c>
      <c r="AE18">
        <f>'IDT-1'!C18</f>
        <v>0</v>
      </c>
      <c r="AF18" s="26"/>
      <c r="AG18">
        <f t="shared" si="2"/>
        <v>249.67701652108087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5.4751773049645394</v>
      </c>
      <c r="F19">
        <f>GT_Spot!Q19</f>
        <v>0</v>
      </c>
      <c r="G19">
        <f>PPCL_NG!Q19</f>
        <v>25.390599999999999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583.20151173300667</v>
      </c>
      <c r="P19" s="77">
        <v>48.009999999999991</v>
      </c>
      <c r="Q19" s="77">
        <v>9.6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54.78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-235</v>
      </c>
      <c r="AA19" s="117">
        <f>STOA!I19</f>
        <v>0.7</v>
      </c>
      <c r="AB19" s="117">
        <f>-STOA!O19</f>
        <v>-257.31</v>
      </c>
      <c r="AC19">
        <f t="shared" si="0"/>
        <v>11.431024292041009</v>
      </c>
      <c r="AD19">
        <f t="shared" si="1"/>
        <v>248.33626474593024</v>
      </c>
      <c r="AE19">
        <f>'IDT-1'!C19</f>
        <v>0</v>
      </c>
      <c r="AF19" s="26"/>
      <c r="AG19">
        <f t="shared" si="2"/>
        <v>248.33626474593024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5.4751773049645394</v>
      </c>
      <c r="F20">
        <f>GT_Spot!Q20</f>
        <v>0</v>
      </c>
      <c r="G20">
        <f>PPCL_NG!Q20</f>
        <v>25.390599999999999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582.80011289551499</v>
      </c>
      <c r="P20" s="77">
        <v>48.009999999999991</v>
      </c>
      <c r="Q20" s="77">
        <v>9.6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54.22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-225</v>
      </c>
      <c r="AA20" s="117">
        <f>STOA!I20</f>
        <v>0.7</v>
      </c>
      <c r="AB20" s="117">
        <f>-STOA!O20</f>
        <v>-257.31</v>
      </c>
      <c r="AC20">
        <f t="shared" si="0"/>
        <v>11.306133518994246</v>
      </c>
      <c r="AD20">
        <f t="shared" si="1"/>
        <v>304.57975668148532</v>
      </c>
      <c r="AE20">
        <f>'IDT-1'!C20</f>
        <v>0</v>
      </c>
      <c r="AF20" s="26"/>
      <c r="AG20">
        <f t="shared" si="2"/>
        <v>304.57975668148532</v>
      </c>
      <c r="AI20" s="75">
        <f>PXIL!I20</f>
        <v>0</v>
      </c>
      <c r="AJ20" s="75">
        <f>PXIL!O20</f>
        <v>0</v>
      </c>
      <c r="AK20" s="75">
        <f>RTM_IEX!I20</f>
        <v>22.08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5.4751773049645394</v>
      </c>
      <c r="F21">
        <f>GT_Spot!Q21</f>
        <v>0</v>
      </c>
      <c r="G21">
        <f>PPCL_NG!Q21</f>
        <v>25.87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582.4582045846488</v>
      </c>
      <c r="P21" s="77">
        <v>48.009999999999991</v>
      </c>
      <c r="Q21" s="77">
        <v>9.6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50.84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-215</v>
      </c>
      <c r="AA21" s="117">
        <f>STOA!I21</f>
        <v>0.7</v>
      </c>
      <c r="AB21" s="117">
        <f>-STOA!O21</f>
        <v>-257.31</v>
      </c>
      <c r="AC21">
        <f t="shared" si="0"/>
        <v>11.1276860834696</v>
      </c>
      <c r="AD21">
        <f t="shared" si="1"/>
        <v>274.43569580614388</v>
      </c>
      <c r="AE21">
        <f>'IDT-1'!C21</f>
        <v>0</v>
      </c>
      <c r="AF21" s="26"/>
      <c r="AG21">
        <f t="shared" si="2"/>
        <v>274.43569580614388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5.4751773049645394</v>
      </c>
      <c r="F22">
        <f>GT_Spot!Q22</f>
        <v>0</v>
      </c>
      <c r="G22">
        <f>PPCL_NG!Q22</f>
        <v>25.390599999999999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582.41420949002111</v>
      </c>
      <c r="P22" s="77">
        <v>48.009999999999991</v>
      </c>
      <c r="Q22" s="77">
        <v>9.6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50.53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-200</v>
      </c>
      <c r="AA22" s="117">
        <f>STOA!I22</f>
        <v>0.7</v>
      </c>
      <c r="AB22" s="117">
        <f>-STOA!O22</f>
        <v>-257.31</v>
      </c>
      <c r="AC22">
        <f t="shared" si="0"/>
        <v>10.94278965619297</v>
      </c>
      <c r="AD22">
        <f t="shared" si="1"/>
        <v>293.78719713879269</v>
      </c>
      <c r="AE22">
        <f>'IDT-1'!C22</f>
        <v>0</v>
      </c>
      <c r="AF22" s="26"/>
      <c r="AG22">
        <f t="shared" si="2"/>
        <v>293.78719713879269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5.4751773049645394</v>
      </c>
      <c r="F23">
        <f>GT_Spot!Q23</f>
        <v>0</v>
      </c>
      <c r="G23">
        <f>PPCL_NG!Q23</f>
        <v>25.390599999999999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578.86272933483065</v>
      </c>
      <c r="P23" s="77">
        <v>48.009999999999991</v>
      </c>
      <c r="Q23" s="77">
        <v>9.6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50.19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-180</v>
      </c>
      <c r="AA23" s="117">
        <f>STOA!I23</f>
        <v>0.7</v>
      </c>
      <c r="AB23" s="117">
        <f>-STOA!O23</f>
        <v>-257.31</v>
      </c>
      <c r="AC23">
        <f t="shared" si="0"/>
        <v>10.686591442772411</v>
      </c>
      <c r="AD23">
        <f t="shared" si="1"/>
        <v>315.15191519702279</v>
      </c>
      <c r="AE23">
        <f>'IDT-1'!C23</f>
        <v>0</v>
      </c>
      <c r="AF23" s="26"/>
      <c r="AG23">
        <f t="shared" si="2"/>
        <v>315.15191519702279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5.4751773049645394</v>
      </c>
      <c r="F24">
        <f>GT_Spot!Q24</f>
        <v>0</v>
      </c>
      <c r="G24">
        <f>PPCL_NG!Q24</f>
        <v>25.390599999999999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575.83898551739264</v>
      </c>
      <c r="P24" s="77">
        <v>48.009999999999991</v>
      </c>
      <c r="Q24" s="77">
        <v>9.6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50.04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-155</v>
      </c>
      <c r="AA24" s="117">
        <f>STOA!I24</f>
        <v>0.7</v>
      </c>
      <c r="AB24" s="117">
        <f>-STOA!O24</f>
        <v>-257.31</v>
      </c>
      <c r="AC24">
        <f t="shared" si="0"/>
        <v>10.436709309124073</v>
      </c>
      <c r="AD24">
        <f t="shared" si="1"/>
        <v>337.22805351323314</v>
      </c>
      <c r="AE24">
        <f>'IDT-1'!C24</f>
        <v>0</v>
      </c>
      <c r="AF24" s="26"/>
      <c r="AG24">
        <f t="shared" si="2"/>
        <v>337.22805351323314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5.4751773049645394</v>
      </c>
      <c r="F25">
        <f>GT_Spot!Q25</f>
        <v>0</v>
      </c>
      <c r="G25">
        <f>PPCL_NG!Q25</f>
        <v>25.390599999999999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582.62613249575634</v>
      </c>
      <c r="P25" s="77">
        <v>48.009999999999991</v>
      </c>
      <c r="Q25" s="77">
        <v>9.6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50.08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-130</v>
      </c>
      <c r="AA25" s="117">
        <f>STOA!I25</f>
        <v>0.7</v>
      </c>
      <c r="AB25" s="117">
        <f>-STOA!O25</f>
        <v>-257.31</v>
      </c>
      <c r="AC25">
        <f t="shared" si="0"/>
        <v>10.363616289700746</v>
      </c>
      <c r="AD25">
        <f t="shared" si="1"/>
        <v>359.12829351102022</v>
      </c>
      <c r="AE25">
        <f>'IDT-1'!C25</f>
        <v>0</v>
      </c>
      <c r="AF25" s="26"/>
      <c r="AG25">
        <f t="shared" si="2"/>
        <v>359.12829351102022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7.5924468922108588</v>
      </c>
      <c r="F26">
        <f>GT_Spot!Q26</f>
        <v>0</v>
      </c>
      <c r="G26">
        <f>PPCL_NG!Q26</f>
        <v>25.390599999999999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586.24196698765013</v>
      </c>
      <c r="P26" s="77">
        <v>48.01</v>
      </c>
      <c r="Q26" s="77">
        <v>9.6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49.69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-95</v>
      </c>
      <c r="AA26" s="117">
        <f>STOA!I26</f>
        <v>0.7</v>
      </c>
      <c r="AB26" s="117">
        <f>-STOA!O26</f>
        <v>-257.31</v>
      </c>
      <c r="AC26">
        <f t="shared" si="0"/>
        <v>10.23706522948741</v>
      </c>
      <c r="AD26">
        <f t="shared" si="1"/>
        <v>445.31794865037347</v>
      </c>
      <c r="AE26">
        <f>'IDT-1'!C26</f>
        <v>0</v>
      </c>
      <c r="AF26" s="26"/>
      <c r="AG26">
        <f t="shared" si="2"/>
        <v>445.31794865037347</v>
      </c>
      <c r="AI26" s="75">
        <f>PXIL!I26</f>
        <v>0</v>
      </c>
      <c r="AJ26" s="75">
        <f>PXIL!O26</f>
        <v>0</v>
      </c>
      <c r="AK26" s="75">
        <f>RTM_IEX!I26</f>
        <v>30.72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7.5924468922108588</v>
      </c>
      <c r="F27">
        <f>GT_Spot!Q27</f>
        <v>0</v>
      </c>
      <c r="G27">
        <f>PPCL_NG!Q27</f>
        <v>25.87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600.47378384587353</v>
      </c>
      <c r="P27" s="77">
        <v>65.987223928316013</v>
      </c>
      <c r="Q27" s="77">
        <v>9.6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77.819999999999993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-91</v>
      </c>
      <c r="AA27" s="117">
        <f>STOA!I27</f>
        <v>0.7</v>
      </c>
      <c r="AB27" s="117">
        <f>-STOA!O27</f>
        <v>-258.33000000000004</v>
      </c>
      <c r="AC27">
        <f t="shared" si="0"/>
        <v>10.812843534236237</v>
      </c>
      <c r="AD27">
        <f t="shared" si="1"/>
        <v>439.82061113216412</v>
      </c>
      <c r="AE27">
        <f>'IDT-1'!C27</f>
        <v>-12.701000000000001</v>
      </c>
      <c r="AF27" s="26"/>
      <c r="AG27">
        <f t="shared" si="2"/>
        <v>427.1196111321641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7.5924468922108588</v>
      </c>
      <c r="F28">
        <f>GT_Spot!Q28</f>
        <v>0</v>
      </c>
      <c r="G28">
        <f>PPCL_NG!Q28</f>
        <v>25.390599999999999</v>
      </c>
      <c r="H28">
        <f>PPCL_Spot!Q28</f>
        <v>0</v>
      </c>
      <c r="I28">
        <f>Bawana_NG!Q28</f>
        <v>49.27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727.71262566556129</v>
      </c>
      <c r="P28" s="77">
        <v>65.987460066972019</v>
      </c>
      <c r="Q28" s="77">
        <v>20.149999999999999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105.55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-155</v>
      </c>
      <c r="AA28" s="117">
        <f>STOA!I28</f>
        <v>0.7</v>
      </c>
      <c r="AB28" s="117">
        <f>-STOA!O28</f>
        <v>-258.33000000000004</v>
      </c>
      <c r="AC28">
        <f t="shared" si="0"/>
        <v>12.845429116734554</v>
      </c>
      <c r="AD28">
        <f t="shared" si="1"/>
        <v>536.17770350800959</v>
      </c>
      <c r="AE28">
        <f>'IDT-1'!C28</f>
        <v>-41.066000000000003</v>
      </c>
      <c r="AF28" s="26"/>
      <c r="AG28">
        <f t="shared" si="2"/>
        <v>495.11170350800955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7.5924468922108588</v>
      </c>
      <c r="F29">
        <f>GT_Spot!Q29</f>
        <v>0</v>
      </c>
      <c r="G29">
        <f>PPCL_NG!Q29</f>
        <v>25.390599999999999</v>
      </c>
      <c r="H29">
        <f>PPCL_Spot!Q29</f>
        <v>0</v>
      </c>
      <c r="I29">
        <f>Bawana_NG!Q29</f>
        <v>49.11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747.33624809891114</v>
      </c>
      <c r="P29" s="77">
        <v>65.987460066972019</v>
      </c>
      <c r="Q29" s="77">
        <v>21.997459877612282</v>
      </c>
      <c r="R29" s="80">
        <v>0.51734693877551019</v>
      </c>
      <c r="S29" s="80">
        <v>0</v>
      </c>
      <c r="T29" s="78">
        <f>SUMPRODUCT(LTA!F29:AJ29,LTA!F$101:AJ$101,LTA!F$104:AJ$104)</f>
        <v>0.05</v>
      </c>
      <c r="U29" s="78">
        <f>SUMPRODUCT(LTA!F29:AJ29,LTA!F$102:AJ$102,LTA!F$104:AJ$104)</f>
        <v>103.55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0.7</v>
      </c>
      <c r="AB29" s="117">
        <f>-STOA!O29</f>
        <v>-258.33000000000004</v>
      </c>
      <c r="AC29">
        <f t="shared" si="0"/>
        <v>12.443281005189549</v>
      </c>
      <c r="AD29">
        <f t="shared" si="1"/>
        <v>621.45828086929225</v>
      </c>
      <c r="AE29">
        <f>'IDT-1'!C29</f>
        <v>-42.335999999999999</v>
      </c>
      <c r="AF29" s="26"/>
      <c r="AG29">
        <f t="shared" si="2"/>
        <v>579.12228086929224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7.5924468922108588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48.95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756.97145693004848</v>
      </c>
      <c r="P30" s="77">
        <v>65.987460066972019</v>
      </c>
      <c r="Q30" s="77">
        <v>21.997459877612282</v>
      </c>
      <c r="R30" s="80">
        <v>3.4600000000000004</v>
      </c>
      <c r="S30" s="80">
        <v>0</v>
      </c>
      <c r="T30" s="78">
        <f>SUMPRODUCT(LTA!F30:AJ30,LTA!F$101:AJ$101,LTA!F$104:AJ$104)</f>
        <v>0.1</v>
      </c>
      <c r="U30" s="78">
        <f>SUMPRODUCT(LTA!F30:AJ30,LTA!F$102:AJ$102,LTA!F$104:AJ$104)</f>
        <v>103.63999999999999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-75</v>
      </c>
      <c r="AA30" s="117">
        <f>STOA!I30</f>
        <v>0.7</v>
      </c>
      <c r="AB30" s="117">
        <f>-STOA!O30</f>
        <v>-258.33000000000004</v>
      </c>
      <c r="AC30">
        <f t="shared" si="0"/>
        <v>12.065493176121592</v>
      </c>
      <c r="AD30">
        <f t="shared" si="1"/>
        <v>689.39393059072222</v>
      </c>
      <c r="AE30">
        <f>'IDT-1'!C30</f>
        <v>-69.007999999999996</v>
      </c>
      <c r="AF30" s="26"/>
      <c r="AG30">
        <f t="shared" si="2"/>
        <v>620.38593059072218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7.5924468922108588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47.696459323040386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778.9670352400484</v>
      </c>
      <c r="P31" s="77">
        <v>65.987460066972019</v>
      </c>
      <c r="Q31" s="77">
        <v>21.997459877612282</v>
      </c>
      <c r="R31" s="80">
        <v>8.5500000000000007</v>
      </c>
      <c r="S31" s="80">
        <v>0</v>
      </c>
      <c r="T31" s="78">
        <f>SUMPRODUCT(LTA!F31:AJ31,LTA!F$101:AJ$101,LTA!F$104:AJ$104)</f>
        <v>3.0500000000000003</v>
      </c>
      <c r="U31" s="78">
        <f>SUMPRODUCT(LTA!F31:AJ31,LTA!F$102:AJ$102,LTA!F$104:AJ$104)</f>
        <v>103.66999999999999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</v>
      </c>
      <c r="AA31" s="117">
        <f>STOA!I31</f>
        <v>0.75</v>
      </c>
      <c r="AB31" s="117">
        <f>-STOA!O31</f>
        <v>-258.80999999999995</v>
      </c>
      <c r="AC31">
        <f t="shared" si="0"/>
        <v>11.838254314782255</v>
      </c>
      <c r="AD31">
        <f t="shared" si="1"/>
        <v>773.32260708510171</v>
      </c>
      <c r="AE31">
        <f>'IDT-1'!C31</f>
        <v>-90.176000000000002</v>
      </c>
      <c r="AF31" s="26"/>
      <c r="AG31">
        <f t="shared" si="2"/>
        <v>683.14660708510166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7.5924468922108588</v>
      </c>
      <c r="F32">
        <f>GT_Spot!Q32</f>
        <v>0</v>
      </c>
      <c r="G32">
        <f>PPCL_NG!Q32</f>
        <v>25.71</v>
      </c>
      <c r="H32">
        <f>PPCL_Spot!Q32</f>
        <v>0</v>
      </c>
      <c r="I32">
        <f>Bawana_NG!Q32</f>
        <v>48.63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782.1787522100484</v>
      </c>
      <c r="P32" s="77">
        <v>65.987460066972019</v>
      </c>
      <c r="Q32" s="77">
        <v>21.997459877612282</v>
      </c>
      <c r="R32" s="80">
        <v>15.567210677176639</v>
      </c>
      <c r="S32" s="80">
        <v>0</v>
      </c>
      <c r="T32" s="78">
        <f>SUMPRODUCT(LTA!F32:AJ32,LTA!F$101:AJ$101,LTA!F$104:AJ$104)</f>
        <v>6.6999999999999993</v>
      </c>
      <c r="U32" s="78">
        <f>SUMPRODUCT(LTA!F32:AJ32,LTA!F$102:AJ$102,LTA!F$104:AJ$104)</f>
        <v>103.63999999999999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0.75</v>
      </c>
      <c r="AB32" s="117">
        <f>-STOA!O32</f>
        <v>-258.80999999999995</v>
      </c>
      <c r="AC32">
        <f t="shared" si="0"/>
        <v>12.430002667188811</v>
      </c>
      <c r="AD32">
        <f t="shared" si="1"/>
        <v>735.51332705683149</v>
      </c>
      <c r="AE32">
        <f>'IDT-1'!C32</f>
        <v>-70</v>
      </c>
      <c r="AF32" s="26"/>
      <c r="AG32">
        <f t="shared" si="2"/>
        <v>665.51332705683149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7.5924468922108588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48.16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782.1787522100484</v>
      </c>
      <c r="P33" s="77">
        <v>65.987460066972019</v>
      </c>
      <c r="Q33" s="77">
        <v>21.997459877612282</v>
      </c>
      <c r="R33" s="80">
        <v>23.75</v>
      </c>
      <c r="S33" s="80">
        <v>0</v>
      </c>
      <c r="T33" s="78">
        <f>SUMPRODUCT(LTA!F33:AJ33,LTA!F$101:AJ$101,LTA!F$104:AJ$104)</f>
        <v>7.8800000000000008</v>
      </c>
      <c r="U33" s="78">
        <f>SUMPRODUCT(LTA!F33:AJ33,LTA!F$102:AJ$102,LTA!F$104:AJ$104)</f>
        <v>103.64999999999999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0.75</v>
      </c>
      <c r="AB33" s="117">
        <f>-STOA!O33</f>
        <v>-258.80999999999995</v>
      </c>
      <c r="AC33">
        <f t="shared" si="0"/>
        <v>12.138281857297455</v>
      </c>
      <c r="AD33">
        <f t="shared" si="1"/>
        <v>787.02783718954629</v>
      </c>
      <c r="AE33">
        <f>'IDT-1'!C33</f>
        <v>-15</v>
      </c>
      <c r="AF33" s="26"/>
      <c r="AG33">
        <f t="shared" si="2"/>
        <v>772.02783718954629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7.7883375959079286</v>
      </c>
      <c r="F34">
        <f>GT_Spot!Q34</f>
        <v>0</v>
      </c>
      <c r="G34">
        <f>PPCL_NG!Q34</f>
        <v>25.390599999999999</v>
      </c>
      <c r="H34">
        <f>PPCL_Spot!Q34</f>
        <v>0</v>
      </c>
      <c r="I34">
        <f>Bawana_NG!Q34</f>
        <v>48.008216832565743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780.07352045404843</v>
      </c>
      <c r="P34" s="77">
        <v>65.987460066972019</v>
      </c>
      <c r="Q34" s="77">
        <v>21.997459877612282</v>
      </c>
      <c r="R34" s="80">
        <v>23.75</v>
      </c>
      <c r="S34" s="80">
        <v>0</v>
      </c>
      <c r="T34" s="78">
        <f>SUMPRODUCT(LTA!F34:AJ34,LTA!F$101:AJ$101,LTA!F$104:AJ$104)</f>
        <v>9.94</v>
      </c>
      <c r="U34" s="78">
        <f>SUMPRODUCT(LTA!F34:AJ34,LTA!F$102:AJ$102,LTA!F$104:AJ$104)</f>
        <v>102.58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0.75</v>
      </c>
      <c r="AB34" s="117">
        <f>-STOA!O34</f>
        <v>-258.80999999999995</v>
      </c>
      <c r="AC34">
        <f t="shared" si="0"/>
        <v>12.229766774430113</v>
      </c>
      <c r="AD34">
        <f t="shared" si="1"/>
        <v>806.82582805267646</v>
      </c>
      <c r="AE34">
        <f>'IDT-1'!C34</f>
        <v>0</v>
      </c>
      <c r="AF34" s="26"/>
      <c r="AG34">
        <f t="shared" si="2"/>
        <v>806.82582805267646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-42</v>
      </c>
      <c r="AM34" s="75">
        <f>RTM_PXI!I34</f>
        <v>0</v>
      </c>
      <c r="AN34" s="75">
        <f>RTM_PXI!O34</f>
        <v>0</v>
      </c>
      <c r="AO34" s="192">
        <f>GDAM_IEX!I34</f>
        <v>33.6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7.7883375959079286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48.79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786.73568416804846</v>
      </c>
      <c r="P35" s="77">
        <v>65.987460066972019</v>
      </c>
      <c r="Q35" s="77">
        <v>21.997459877612282</v>
      </c>
      <c r="R35" s="80">
        <v>23.749999999999996</v>
      </c>
      <c r="S35" s="80">
        <v>0</v>
      </c>
      <c r="T35" s="78">
        <f>SUMPRODUCT(LTA!F35:AJ35,LTA!F$101:AJ$101,LTA!F$104:AJ$104)</f>
        <v>15.010000000000002</v>
      </c>
      <c r="U35" s="78">
        <f>SUMPRODUCT(LTA!F35:AJ35,LTA!F$102:AJ$102,LTA!F$104:AJ$104)</f>
        <v>102.83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0.75</v>
      </c>
      <c r="AB35" s="117">
        <f>-STOA!O35</f>
        <v>-261.92999999999995</v>
      </c>
      <c r="AC35">
        <f t="shared" si="0"/>
        <v>12.798750105921357</v>
      </c>
      <c r="AD35">
        <f t="shared" si="1"/>
        <v>782.63019160261933</v>
      </c>
      <c r="AE35">
        <f>'IDT-1'!C35</f>
        <v>0</v>
      </c>
      <c r="AF35" s="26"/>
      <c r="AG35">
        <f t="shared" si="2"/>
        <v>782.63019160261933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48.01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7.7883375959079286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48.63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773.18957257604836</v>
      </c>
      <c r="P36" s="77">
        <v>65.987460066972019</v>
      </c>
      <c r="Q36" s="77">
        <v>21.997459877612282</v>
      </c>
      <c r="R36" s="80">
        <v>23.749999999999996</v>
      </c>
      <c r="S36" s="80">
        <v>0</v>
      </c>
      <c r="T36" s="78">
        <f>SUMPRODUCT(LTA!F36:AJ36,LTA!F$101:AJ$101,LTA!F$104:AJ$104)</f>
        <v>22.310000000000002</v>
      </c>
      <c r="U36" s="78">
        <f>SUMPRODUCT(LTA!F36:AJ36,LTA!F$102:AJ$102,LTA!F$104:AJ$104)</f>
        <v>102.89999999999999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16.420000000000002</v>
      </c>
      <c r="Z36" s="75">
        <f>IEX!O36</f>
        <v>0</v>
      </c>
      <c r="AA36" s="117">
        <f>STOA!I36</f>
        <v>0.75</v>
      </c>
      <c r="AB36" s="117">
        <f>-STOA!O36</f>
        <v>-261.92999999999995</v>
      </c>
      <c r="AC36">
        <f t="shared" si="0"/>
        <v>12.416947565235406</v>
      </c>
      <c r="AD36">
        <f t="shared" si="1"/>
        <v>848.87588255130538</v>
      </c>
      <c r="AE36">
        <f>'IDT-1'!C36</f>
        <v>0</v>
      </c>
      <c r="AF36" s="26"/>
      <c r="AG36">
        <f t="shared" si="2"/>
        <v>848.87588255130538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-37</v>
      </c>
      <c r="AM36" s="75">
        <f>RTM_PXI!I36</f>
        <v>0</v>
      </c>
      <c r="AN36" s="75">
        <f>RTM_PXI!O36</f>
        <v>0</v>
      </c>
      <c r="AO36" s="192">
        <f>GDAM_IEX!I36</f>
        <v>50.79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7.7883375959079286</v>
      </c>
      <c r="F37">
        <f>GT_Spot!Q37</f>
        <v>0</v>
      </c>
      <c r="G37">
        <f>PPCL_NG!Q37</f>
        <v>25.71</v>
      </c>
      <c r="H37">
        <f>PPCL_Spot!Q37</f>
        <v>0</v>
      </c>
      <c r="I37">
        <f>Bawana_NG!Q37</f>
        <v>48.01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741.81618574204856</v>
      </c>
      <c r="P37" s="77">
        <v>65.987460066972019</v>
      </c>
      <c r="Q37" s="77">
        <v>21.997459877612282</v>
      </c>
      <c r="R37" s="80">
        <v>23.749999999999996</v>
      </c>
      <c r="S37" s="80">
        <v>0</v>
      </c>
      <c r="T37" s="78">
        <f>SUMPRODUCT(LTA!F37:AJ37,LTA!F$101:AJ$101,LTA!F$104:AJ$104)</f>
        <v>30.880000000000003</v>
      </c>
      <c r="U37" s="78">
        <f>SUMPRODUCT(LTA!F37:AJ37,LTA!F$102:AJ$102,LTA!F$104:AJ$104)</f>
        <v>103.02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0.75</v>
      </c>
      <c r="AB37" s="117">
        <f>-STOA!O37</f>
        <v>-261.92999999999995</v>
      </c>
      <c r="AC37">
        <f t="shared" si="0"/>
        <v>12.049625506051814</v>
      </c>
      <c r="AD37">
        <f t="shared" si="1"/>
        <v>861.53981777648914</v>
      </c>
      <c r="AE37">
        <f>'IDT-1'!C37</f>
        <v>0</v>
      </c>
      <c r="AF37" s="26"/>
      <c r="AG37">
        <f t="shared" si="2"/>
        <v>861.53981777648914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100.81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7.7883375959079286</v>
      </c>
      <c r="F38">
        <f>GT_Spot!Q38</f>
        <v>0</v>
      </c>
      <c r="G38">
        <f>PPCL_NG!Q38</f>
        <v>25.71</v>
      </c>
      <c r="H38">
        <f>PPCL_Spot!Q38</f>
        <v>0</v>
      </c>
      <c r="I38">
        <f>Bawana_NG!Q38</f>
        <v>48.95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723.97440506804844</v>
      </c>
      <c r="P38" s="77">
        <v>65.987460066972019</v>
      </c>
      <c r="Q38" s="77">
        <v>21.997459877612282</v>
      </c>
      <c r="R38" s="80">
        <v>23.749999999999996</v>
      </c>
      <c r="S38" s="80">
        <v>0</v>
      </c>
      <c r="T38" s="78">
        <f>SUMPRODUCT(LTA!F38:AJ38,LTA!F$101:AJ$101,LTA!F$104:AJ$104)</f>
        <v>40.06</v>
      </c>
      <c r="U38" s="78">
        <f>SUMPRODUCT(LTA!F38:AJ38,LTA!F$102:AJ$102,LTA!F$104:AJ$104)</f>
        <v>102.99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0.75</v>
      </c>
      <c r="AB38" s="117">
        <f>-STOA!O38</f>
        <v>-261.92999999999995</v>
      </c>
      <c r="AC38">
        <f t="shared" si="0"/>
        <v>12.0080442186872</v>
      </c>
      <c r="AD38">
        <f t="shared" si="1"/>
        <v>860.42961838985343</v>
      </c>
      <c r="AE38">
        <f>'IDT-1'!C38</f>
        <v>0</v>
      </c>
      <c r="AF38" s="26"/>
      <c r="AG38">
        <f t="shared" si="2"/>
        <v>860.42961838985343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-38</v>
      </c>
      <c r="AM38" s="75">
        <f>RTM_PXI!I38</f>
        <v>0</v>
      </c>
      <c r="AN38" s="75">
        <f>RTM_PXI!O38</f>
        <v>0</v>
      </c>
      <c r="AO38" s="192">
        <f>GDAM_IEX!I38</f>
        <v>110.41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7.7293350383631712</v>
      </c>
      <c r="F39">
        <f>GT_Spot!Q39</f>
        <v>0</v>
      </c>
      <c r="G39">
        <f>PPCL_NG!Q39</f>
        <v>26.03</v>
      </c>
      <c r="H39">
        <f>PPCL_Spot!Q39</f>
        <v>0</v>
      </c>
      <c r="I39">
        <f>Bawana_NG!Q39</f>
        <v>48.63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713.19791989004852</v>
      </c>
      <c r="P39" s="77">
        <v>65.987460066972019</v>
      </c>
      <c r="Q39" s="77">
        <v>21.997459877612282</v>
      </c>
      <c r="R39" s="80">
        <v>23.749999999999996</v>
      </c>
      <c r="S39" s="80">
        <v>0</v>
      </c>
      <c r="T39" s="78">
        <f>SUMPRODUCT(LTA!F39:AJ39,LTA!F$101:AJ$101,LTA!F$104:AJ$104)</f>
        <v>49.46</v>
      </c>
      <c r="U39" s="78">
        <f>SUMPRODUCT(LTA!F39:AJ39,LTA!F$102:AJ$102,LTA!F$104:AJ$104)</f>
        <v>102.88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0.75</v>
      </c>
      <c r="AB39" s="117">
        <f>-STOA!O39</f>
        <v>-263.16999999999996</v>
      </c>
      <c r="AC39">
        <f t="shared" si="0"/>
        <v>11.66808395889851</v>
      </c>
      <c r="AD39">
        <f t="shared" si="1"/>
        <v>839.2440909140978</v>
      </c>
      <c r="AE39">
        <f>'IDT-1'!C39</f>
        <v>0</v>
      </c>
      <c r="AF39" s="26"/>
      <c r="AG39">
        <f t="shared" si="2"/>
        <v>839.2440909140978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53.67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7.7293350383631712</v>
      </c>
      <c r="F40">
        <f>GT_Spot!Q40</f>
        <v>0</v>
      </c>
      <c r="G40">
        <f>PPCL_NG!Q40</f>
        <v>25.390599999999999</v>
      </c>
      <c r="H40">
        <f>PPCL_Spot!Q40</f>
        <v>0</v>
      </c>
      <c r="I40">
        <f>Bawana_NG!Q40</f>
        <v>48.63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711.80045997963202</v>
      </c>
      <c r="P40" s="77">
        <v>65.987460066972019</v>
      </c>
      <c r="Q40" s="77">
        <v>21.997459877612282</v>
      </c>
      <c r="R40" s="80">
        <v>23.749999999999996</v>
      </c>
      <c r="S40" s="80">
        <v>0</v>
      </c>
      <c r="T40" s="78">
        <f>SUMPRODUCT(LTA!F40:AJ40,LTA!F$101:AJ$101,LTA!F$104:AJ$104)</f>
        <v>58.699999999999996</v>
      </c>
      <c r="U40" s="78">
        <f>SUMPRODUCT(LTA!F40:AJ40,LTA!F$102:AJ$102,LTA!F$104:AJ$104)</f>
        <v>102.8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0.75</v>
      </c>
      <c r="AB40" s="117">
        <f>-STOA!O40</f>
        <v>-263.16999999999996</v>
      </c>
      <c r="AC40">
        <f t="shared" si="0"/>
        <v>12.174673967796609</v>
      </c>
      <c r="AD40">
        <f t="shared" si="1"/>
        <v>881.40064099478309</v>
      </c>
      <c r="AE40">
        <f>'IDT-1'!C40</f>
        <v>0</v>
      </c>
      <c r="AF40" s="26"/>
      <c r="AG40">
        <f t="shared" si="2"/>
        <v>881.40064099478309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139.21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7.5334382376081832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48.63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719.07453115084013</v>
      </c>
      <c r="P41" s="77">
        <v>65.987460066972019</v>
      </c>
      <c r="Q41" s="77">
        <v>21.997459877612282</v>
      </c>
      <c r="R41" s="80">
        <v>23.749999999999996</v>
      </c>
      <c r="S41" s="80">
        <v>0</v>
      </c>
      <c r="T41" s="78">
        <f>SUMPRODUCT(LTA!F41:AJ41,LTA!F$101:AJ$101,LTA!F$104:AJ$104)</f>
        <v>72.52</v>
      </c>
      <c r="U41" s="78">
        <f>SUMPRODUCT(LTA!F41:AJ41,LTA!F$102:AJ$102,LTA!F$104:AJ$104)</f>
        <v>102.8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0.75</v>
      </c>
      <c r="AB41" s="117">
        <f>-STOA!O41</f>
        <v>-263.16999999999996</v>
      </c>
      <c r="AC41">
        <f t="shared" si="0"/>
        <v>12.760904360755386</v>
      </c>
      <c r="AD41">
        <f t="shared" si="1"/>
        <v>852.23198497227736</v>
      </c>
      <c r="AE41">
        <f>'IDT-1'!C41</f>
        <v>0</v>
      </c>
      <c r="AF41" s="26"/>
      <c r="AG41">
        <f t="shared" si="2"/>
        <v>852.23198497227736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-95</v>
      </c>
      <c r="AM41" s="75">
        <f>RTM_PXI!I41</f>
        <v>0</v>
      </c>
      <c r="AN41" s="75">
        <f>RTM_PXI!O41</f>
        <v>0</v>
      </c>
      <c r="AO41" s="192">
        <f>GDAM_IEX!I41</f>
        <v>134.41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7.5334382376081832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48.63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728.41569763484017</v>
      </c>
      <c r="P42" s="77">
        <v>65.987460066972019</v>
      </c>
      <c r="Q42" s="77">
        <v>21.997459877612282</v>
      </c>
      <c r="R42" s="80">
        <v>23.749999999999996</v>
      </c>
      <c r="S42" s="80">
        <v>0</v>
      </c>
      <c r="T42" s="78">
        <f>SUMPRODUCT(LTA!F42:AJ42,LTA!F$101:AJ$101,LTA!F$104:AJ$104)</f>
        <v>81.849999999999994</v>
      </c>
      <c r="U42" s="78">
        <f>SUMPRODUCT(LTA!F42:AJ42,LTA!F$102:AJ$102,LTA!F$104:AJ$104)</f>
        <v>102.61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0.75</v>
      </c>
      <c r="AB42" s="117">
        <f>-STOA!O42</f>
        <v>-263.16999999999996</v>
      </c>
      <c r="AC42">
        <f t="shared" si="0"/>
        <v>12.71371651120603</v>
      </c>
      <c r="AD42">
        <f t="shared" si="1"/>
        <v>1037.7603393058266</v>
      </c>
      <c r="AE42">
        <f>'IDT-1'!C42</f>
        <v>0</v>
      </c>
      <c r="AF42" s="26"/>
      <c r="AG42">
        <f t="shared" si="2"/>
        <v>1037.7603393058266</v>
      </c>
      <c r="AI42" s="75">
        <f>PXIL!I42</f>
        <v>0</v>
      </c>
      <c r="AJ42" s="75">
        <f>PXIL!O42</f>
        <v>0</v>
      </c>
      <c r="AK42" s="75">
        <f>RTM_IEX!I42</f>
        <v>72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134.41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7.5334382376081832</v>
      </c>
      <c r="F43">
        <f>GT_Spot!Q43</f>
        <v>0</v>
      </c>
      <c r="G43">
        <f>PPCL_NG!Q43</f>
        <v>26.03</v>
      </c>
      <c r="H43">
        <f>PPCL_Spot!Q43</f>
        <v>0</v>
      </c>
      <c r="I43">
        <f>Bawana_NG!Q43</f>
        <v>48.01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728.41569763484017</v>
      </c>
      <c r="P43" s="77">
        <v>65.987460066972019</v>
      </c>
      <c r="Q43" s="77">
        <v>21.997459877612282</v>
      </c>
      <c r="R43" s="80">
        <v>23.749999999999996</v>
      </c>
      <c r="S43" s="80">
        <v>0</v>
      </c>
      <c r="T43" s="78">
        <f>SUMPRODUCT(LTA!F43:AJ43,LTA!F$101:AJ$101,LTA!F$104:AJ$104)</f>
        <v>89.740000000000009</v>
      </c>
      <c r="U43" s="78">
        <f>SUMPRODUCT(LTA!F43:AJ43,LTA!F$102:AJ$102,LTA!F$104:AJ$104)</f>
        <v>102.33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0.73</v>
      </c>
      <c r="AB43" s="117">
        <f>-STOA!O43</f>
        <v>-263.74</v>
      </c>
      <c r="AC43">
        <f t="shared" si="0"/>
        <v>12.90973704389368</v>
      </c>
      <c r="AD43">
        <f t="shared" si="1"/>
        <v>924.28431877313892</v>
      </c>
      <c r="AE43">
        <f>'IDT-1'!C43</f>
        <v>0</v>
      </c>
      <c r="AF43" s="26"/>
      <c r="AG43">
        <f t="shared" si="2"/>
        <v>924.28431877313892</v>
      </c>
      <c r="AI43" s="75">
        <f>PXIL!I43</f>
        <v>0</v>
      </c>
      <c r="AJ43" s="75">
        <f>PXIL!O43</f>
        <v>0</v>
      </c>
      <c r="AK43" s="75">
        <f>RTM_IEX!I43</f>
        <v>86.41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7.5334382376081832</v>
      </c>
      <c r="F44">
        <f>GT_Spot!Q44</f>
        <v>0</v>
      </c>
      <c r="G44">
        <f>PPCL_NG!Q44</f>
        <v>26.03</v>
      </c>
      <c r="H44">
        <f>PPCL_Spot!Q44</f>
        <v>0</v>
      </c>
      <c r="I44">
        <f>Bawana_NG!Q44</f>
        <v>49.108171154060997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719.26196613284026</v>
      </c>
      <c r="P44" s="77">
        <v>65.987460066972019</v>
      </c>
      <c r="Q44" s="77">
        <v>21.997459877612282</v>
      </c>
      <c r="R44" s="80">
        <v>23.749999999999996</v>
      </c>
      <c r="S44" s="80">
        <v>0</v>
      </c>
      <c r="T44" s="78">
        <f>SUMPRODUCT(LTA!F44:AJ44,LTA!F$101:AJ$101,LTA!F$104:AJ$104)</f>
        <v>96.63000000000001</v>
      </c>
      <c r="U44" s="78">
        <f>SUMPRODUCT(LTA!F44:AJ44,LTA!F$102:AJ$102,LTA!F$104:AJ$104)</f>
        <v>102.17999999999999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0.73</v>
      </c>
      <c r="AB44" s="117">
        <f>-STOA!O44</f>
        <v>-263.74</v>
      </c>
      <c r="AC44">
        <f t="shared" si="0"/>
        <v>12.137752112831819</v>
      </c>
      <c r="AD44">
        <f t="shared" si="1"/>
        <v>934.01074335626208</v>
      </c>
      <c r="AE44">
        <f>'IDT-1'!C44</f>
        <v>0</v>
      </c>
      <c r="AF44" s="26"/>
      <c r="AG44">
        <f t="shared" si="2"/>
        <v>934.01074335626208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96.68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7.5334382376081832</v>
      </c>
      <c r="F45">
        <f>GT_Spot!Q45</f>
        <v>0</v>
      </c>
      <c r="G45">
        <f>PPCL_NG!Q45</f>
        <v>25.548393182818693</v>
      </c>
      <c r="H45">
        <f>PPCL_Spot!Q45</f>
        <v>0</v>
      </c>
      <c r="I45">
        <f>Bawana_NG!Q45</f>
        <v>49.108171154060997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721.98911597309075</v>
      </c>
      <c r="P45" s="77">
        <v>65.987460066972019</v>
      </c>
      <c r="Q45" s="77">
        <v>21.997459877612282</v>
      </c>
      <c r="R45" s="80">
        <v>23.749999999999996</v>
      </c>
      <c r="S45" s="80">
        <v>0</v>
      </c>
      <c r="T45" s="78">
        <f>SUMPRODUCT(LTA!F45:AJ45,LTA!F$101:AJ$101,LTA!F$104:AJ$104)</f>
        <v>101.43</v>
      </c>
      <c r="U45" s="78">
        <f>SUMPRODUCT(LTA!F45:AJ45,LTA!F$102:AJ$102,LTA!F$104:AJ$104)</f>
        <v>103.88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-263.74</v>
      </c>
      <c r="AC45">
        <f t="shared" si="0"/>
        <v>12.747400542766547</v>
      </c>
      <c r="AD45">
        <f t="shared" si="1"/>
        <v>919.87663794939635</v>
      </c>
      <c r="AE45">
        <f>'IDT-1'!C45</f>
        <v>0</v>
      </c>
      <c r="AF45" s="26"/>
      <c r="AG45">
        <f t="shared" si="2"/>
        <v>919.87663794939635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-60</v>
      </c>
      <c r="AM45" s="75">
        <f>RTM_PXI!I45</f>
        <v>0</v>
      </c>
      <c r="AN45" s="75">
        <f>RTM_PXI!O45</f>
        <v>0</v>
      </c>
      <c r="AO45" s="192">
        <f>GDAM_IEX!I45</f>
        <v>134.41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7.5334382376081832</v>
      </c>
      <c r="F46">
        <f>GT_Spot!Q46</f>
        <v>0</v>
      </c>
      <c r="G46">
        <f>PPCL_NG!Q46</f>
        <v>26.518392824677292</v>
      </c>
      <c r="H46">
        <f>PPCL_Spot!Q46</f>
        <v>0</v>
      </c>
      <c r="I46">
        <f>Bawana_NG!Q46</f>
        <v>49.108171154060997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718.30588424150721</v>
      </c>
      <c r="P46" s="77">
        <v>65.987460066972019</v>
      </c>
      <c r="Q46" s="77">
        <v>21.997459877612282</v>
      </c>
      <c r="R46" s="80">
        <v>23.749999999999996</v>
      </c>
      <c r="S46" s="80">
        <v>0</v>
      </c>
      <c r="T46" s="78">
        <f>SUMPRODUCT(LTA!F46:AJ46,LTA!F$101:AJ$101,LTA!F$104:AJ$104)</f>
        <v>107.22</v>
      </c>
      <c r="U46" s="78">
        <f>SUMPRODUCT(LTA!F46:AJ46,LTA!F$102:AJ$102,LTA!F$104:AJ$104)</f>
        <v>103.85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-263.74</v>
      </c>
      <c r="AC46">
        <f t="shared" si="0"/>
        <v>12.818602737987943</v>
      </c>
      <c r="AD46">
        <f t="shared" si="1"/>
        <v>908.25220366445001</v>
      </c>
      <c r="AE46">
        <f>'IDT-1'!C46</f>
        <v>0</v>
      </c>
      <c r="AF46" s="26"/>
      <c r="AG46">
        <f t="shared" si="2"/>
        <v>908.25220366445001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-65</v>
      </c>
      <c r="AM46" s="75">
        <f>RTM_PXI!I46</f>
        <v>0</v>
      </c>
      <c r="AN46" s="75">
        <f>RTM_PXI!O46</f>
        <v>0</v>
      </c>
      <c r="AO46" s="192">
        <f>GDAM_IEX!I46</f>
        <v>124.81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7.5334382376081832</v>
      </c>
      <c r="F47">
        <f>GT_Spot!Q47</f>
        <v>0</v>
      </c>
      <c r="G47">
        <f>PPCL_NG!Q47</f>
        <v>26.518392824677292</v>
      </c>
      <c r="H47">
        <f>PPCL_Spot!Q47</f>
        <v>0</v>
      </c>
      <c r="I47">
        <f>Bawana_NG!Q47</f>
        <v>48.63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719.78151400550723</v>
      </c>
      <c r="P47" s="77">
        <v>65.987460066972019</v>
      </c>
      <c r="Q47" s="77">
        <v>21.997459877612282</v>
      </c>
      <c r="R47" s="80">
        <v>23.749999999999996</v>
      </c>
      <c r="S47" s="80">
        <v>0</v>
      </c>
      <c r="T47" s="78">
        <f>SUMPRODUCT(LTA!F47:AJ47,LTA!F$101:AJ$101,LTA!F$104:AJ$104)</f>
        <v>111.77</v>
      </c>
      <c r="U47" s="78">
        <f>SUMPRODUCT(LTA!F47:AJ47,LTA!F$102:AJ$102,LTA!F$104:AJ$104)</f>
        <v>103.77999999999999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-264.06</v>
      </c>
      <c r="AC47">
        <f t="shared" si="0"/>
        <v>13.295795495627885</v>
      </c>
      <c r="AD47">
        <f t="shared" si="1"/>
        <v>860.13246951674921</v>
      </c>
      <c r="AE47">
        <f>'IDT-1'!C47</f>
        <v>0</v>
      </c>
      <c r="AF47" s="26"/>
      <c r="AG47">
        <f t="shared" si="2"/>
        <v>860.13246951674921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-113</v>
      </c>
      <c r="AM47" s="75">
        <f>RTM_PXI!I47</f>
        <v>0</v>
      </c>
      <c r="AN47" s="75">
        <f>RTM_PXI!O47</f>
        <v>0</v>
      </c>
      <c r="AO47" s="192">
        <f>GDAM_IEX!I47</f>
        <v>120.01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7.5334382376081832</v>
      </c>
      <c r="F48">
        <f>GT_Spot!Q48</f>
        <v>0</v>
      </c>
      <c r="G48">
        <f>PPCL_NG!Q48</f>
        <v>26.518392824677292</v>
      </c>
      <c r="H48">
        <f>PPCL_Spot!Q48</f>
        <v>0</v>
      </c>
      <c r="I48">
        <f>Bawana_NG!Q48</f>
        <v>48.63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719.78151400550723</v>
      </c>
      <c r="P48" s="77">
        <v>65.987460066972019</v>
      </c>
      <c r="Q48" s="77">
        <v>21.997459877612282</v>
      </c>
      <c r="R48" s="80">
        <v>23.749999999999996</v>
      </c>
      <c r="S48" s="80">
        <v>0</v>
      </c>
      <c r="T48" s="78">
        <f>SUMPRODUCT(LTA!F48:AJ48,LTA!F$101:AJ$101,LTA!F$104:AJ$104)</f>
        <v>114.30999999999999</v>
      </c>
      <c r="U48" s="78">
        <f>SUMPRODUCT(LTA!F48:AJ48,LTA!F$102:AJ$102,LTA!F$104:AJ$104)</f>
        <v>103.83999999999999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-264.06</v>
      </c>
      <c r="AC48">
        <f t="shared" si="0"/>
        <v>13.096722307573001</v>
      </c>
      <c r="AD48">
        <f t="shared" si="1"/>
        <v>873.531542704804</v>
      </c>
      <c r="AE48">
        <f>'IDT-1'!C48</f>
        <v>0</v>
      </c>
      <c r="AF48" s="26"/>
      <c r="AG48">
        <f t="shared" si="2"/>
        <v>873.531542704804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-88</v>
      </c>
      <c r="AM48" s="75">
        <f>RTM_PXI!I48</f>
        <v>0</v>
      </c>
      <c r="AN48" s="75">
        <f>RTM_PXI!O48</f>
        <v>0</v>
      </c>
      <c r="AO48" s="192">
        <f>GDAM_IEX!I48</f>
        <v>105.61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7.5334382376081832</v>
      </c>
      <c r="F49">
        <f>GT_Spot!Q49</f>
        <v>0</v>
      </c>
      <c r="G49">
        <f>PPCL_NG!Q49</f>
        <v>26.19</v>
      </c>
      <c r="H49">
        <f>PPCL_Spot!Q49</f>
        <v>0</v>
      </c>
      <c r="I49">
        <f>Bawana_NG!Q49</f>
        <v>47.851964534078959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719.78151400550723</v>
      </c>
      <c r="P49" s="77">
        <v>65.987460066972019</v>
      </c>
      <c r="Q49" s="77">
        <v>21.997459877612282</v>
      </c>
      <c r="R49" s="80">
        <v>23.749999999999996</v>
      </c>
      <c r="S49" s="80">
        <v>0</v>
      </c>
      <c r="T49" s="78">
        <f>SUMPRODUCT(LTA!F49:AJ49,LTA!F$101:AJ$101,LTA!F$104:AJ$104)</f>
        <v>117.25</v>
      </c>
      <c r="U49" s="78">
        <f>SUMPRODUCT(LTA!F49:AJ49,LTA!F$102:AJ$102,LTA!F$104:AJ$104)</f>
        <v>103.85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0.73</v>
      </c>
      <c r="AB49" s="117">
        <f>-STOA!O49</f>
        <v>-264.06</v>
      </c>
      <c r="AC49">
        <f t="shared" si="0"/>
        <v>13.041920718438176</v>
      </c>
      <c r="AD49">
        <f t="shared" si="1"/>
        <v>869.02991600334053</v>
      </c>
      <c r="AE49">
        <f>'IDT-1'!C49</f>
        <v>0</v>
      </c>
      <c r="AF49" s="26"/>
      <c r="AG49">
        <f t="shared" si="2"/>
        <v>869.02991600334053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-80</v>
      </c>
      <c r="AM49" s="75">
        <f>RTM_PXI!I49</f>
        <v>0</v>
      </c>
      <c r="AN49" s="75">
        <f>RTM_PXI!O49</f>
        <v>0</v>
      </c>
      <c r="AO49" s="192">
        <f>GDAM_IEX!I49</f>
        <v>91.21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7.5334382376081832</v>
      </c>
      <c r="F50">
        <f>GT_Spot!Q50</f>
        <v>0</v>
      </c>
      <c r="G50">
        <f>PPCL_NG!Q50</f>
        <v>26.19</v>
      </c>
      <c r="H50">
        <f>PPCL_Spot!Q50</f>
        <v>0</v>
      </c>
      <c r="I50">
        <f>Bawana_NG!Q50</f>
        <v>49.11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718.84433909550728</v>
      </c>
      <c r="P50" s="77">
        <v>65.987460066972019</v>
      </c>
      <c r="Q50" s="77">
        <v>21.997459877612282</v>
      </c>
      <c r="R50" s="80">
        <v>23.749999999999996</v>
      </c>
      <c r="S50" s="80">
        <v>0</v>
      </c>
      <c r="T50" s="78">
        <f>SUMPRODUCT(LTA!F50:AJ50,LTA!F$101:AJ$101,LTA!F$104:AJ$104)</f>
        <v>119.66000000000001</v>
      </c>
      <c r="U50" s="78">
        <f>SUMPRODUCT(LTA!F50:AJ50,LTA!F$102:AJ$102,LTA!F$104:AJ$104)</f>
        <v>103.85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0.73</v>
      </c>
      <c r="AB50" s="117">
        <f>-STOA!O50</f>
        <v>-264.06</v>
      </c>
      <c r="AC50">
        <f t="shared" si="0"/>
        <v>13.065952291330282</v>
      </c>
      <c r="AD50">
        <f t="shared" si="1"/>
        <v>852.53674498636963</v>
      </c>
      <c r="AE50">
        <f>'IDT-1'!C50</f>
        <v>0</v>
      </c>
      <c r="AF50" s="26"/>
      <c r="AG50">
        <f t="shared" si="2"/>
        <v>852.53674498636963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-80</v>
      </c>
      <c r="AM50" s="75">
        <f>RTM_PXI!I50</f>
        <v>0</v>
      </c>
      <c r="AN50" s="75">
        <f>RTM_PXI!O50</f>
        <v>0</v>
      </c>
      <c r="AO50" s="192">
        <f>GDAM_IEX!I50</f>
        <v>72.010000000000005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7.5334382376081832</v>
      </c>
      <c r="F51">
        <f>GT_Spot!Q51</f>
        <v>0</v>
      </c>
      <c r="G51">
        <f>PPCL_NG!Q51</f>
        <v>25.390599999999999</v>
      </c>
      <c r="H51">
        <f>PPCL_Spot!Q51</f>
        <v>0</v>
      </c>
      <c r="I51">
        <f>Bawana_NG!Q51</f>
        <v>48.79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683.73583974099097</v>
      </c>
      <c r="P51" s="77">
        <v>65.987460066972019</v>
      </c>
      <c r="Q51" s="77">
        <v>21.997459877612282</v>
      </c>
      <c r="R51" s="80">
        <v>23.749999999999996</v>
      </c>
      <c r="S51" s="80">
        <v>0</v>
      </c>
      <c r="T51" s="78">
        <f>SUMPRODUCT(LTA!F51:AJ51,LTA!F$101:AJ$101,LTA!F$104:AJ$104)</f>
        <v>120.06</v>
      </c>
      <c r="U51" s="78">
        <f>SUMPRODUCT(LTA!F51:AJ51,LTA!F$102:AJ$102,LTA!F$104:AJ$104)</f>
        <v>103.88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0.73</v>
      </c>
      <c r="AB51" s="117">
        <f>-STOA!O51</f>
        <v>-264.32</v>
      </c>
      <c r="AC51">
        <f t="shared" si="0"/>
        <v>12.309332714056541</v>
      </c>
      <c r="AD51">
        <f t="shared" si="1"/>
        <v>852.83546520912705</v>
      </c>
      <c r="AE51">
        <f>'IDT-1'!C51</f>
        <v>0</v>
      </c>
      <c r="AF51" s="26"/>
      <c r="AG51">
        <f t="shared" si="2"/>
        <v>852.83546520912705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-30</v>
      </c>
      <c r="AM51" s="75">
        <f>RTM_PXI!I51</f>
        <v>0</v>
      </c>
      <c r="AN51" s="75">
        <f>RTM_PXI!O51</f>
        <v>0</v>
      </c>
      <c r="AO51" s="192">
        <f>GDAM_IEX!I51</f>
        <v>57.61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7.5334382376081832</v>
      </c>
      <c r="F52">
        <f>GT_Spot!Q52</f>
        <v>0</v>
      </c>
      <c r="G52">
        <f>PPCL_NG!Q52</f>
        <v>26.19</v>
      </c>
      <c r="H52">
        <f>PPCL_Spot!Q52</f>
        <v>0</v>
      </c>
      <c r="I52">
        <f>Bawana_NG!Q52</f>
        <v>48.95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683.73583974099097</v>
      </c>
      <c r="P52" s="77">
        <v>65.987460066972019</v>
      </c>
      <c r="Q52" s="77">
        <v>21.997459877612282</v>
      </c>
      <c r="R52" s="80">
        <v>23.749999999999996</v>
      </c>
      <c r="S52" s="80">
        <v>0</v>
      </c>
      <c r="T52" s="78">
        <f>SUMPRODUCT(LTA!F52:AJ52,LTA!F$101:AJ$101,LTA!F$104:AJ$104)</f>
        <v>120.84</v>
      </c>
      <c r="U52" s="78">
        <f>SUMPRODUCT(LTA!F52:AJ52,LTA!F$102:AJ$102,LTA!F$104:AJ$104)</f>
        <v>103.88999999999999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0.73</v>
      </c>
      <c r="AB52" s="117">
        <f>-STOA!O52</f>
        <v>-264.32</v>
      </c>
      <c r="AC52">
        <f t="shared" si="0"/>
        <v>12.324727434056545</v>
      </c>
      <c r="AD52">
        <f t="shared" si="1"/>
        <v>840.15947048912722</v>
      </c>
      <c r="AE52">
        <f>'IDT-1'!C52</f>
        <v>0</v>
      </c>
      <c r="AF52" s="26"/>
      <c r="AG52">
        <f t="shared" si="2"/>
        <v>840.15947048912722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43.2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7.5334382376081832</v>
      </c>
      <c r="F53">
        <f>GT_Spot!Q53</f>
        <v>0</v>
      </c>
      <c r="G53">
        <f>PPCL_NG!Q53</f>
        <v>26.19</v>
      </c>
      <c r="H53">
        <f>PPCL_Spot!Q53</f>
        <v>0</v>
      </c>
      <c r="I53">
        <f>Bawana_NG!Q53</f>
        <v>49.11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628.36598701965045</v>
      </c>
      <c r="P53" s="77">
        <v>65.987460066972019</v>
      </c>
      <c r="Q53" s="77">
        <v>21.997459877612282</v>
      </c>
      <c r="R53" s="80">
        <v>23.749999999999996</v>
      </c>
      <c r="S53" s="80">
        <v>0</v>
      </c>
      <c r="T53" s="78">
        <f>SUMPRODUCT(LTA!F53:AJ53,LTA!F$101:AJ$101,LTA!F$104:AJ$104)</f>
        <v>121.45</v>
      </c>
      <c r="U53" s="78">
        <f>SUMPRODUCT(LTA!F53:AJ53,LTA!F$102:AJ$102,LTA!F$104:AJ$104)</f>
        <v>103.89999999999999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24</v>
      </c>
      <c r="Z53" s="75">
        <f>IEX!O53</f>
        <v>0</v>
      </c>
      <c r="AA53" s="117">
        <f>STOA!I53</f>
        <v>0.73</v>
      </c>
      <c r="AB53" s="117">
        <f>-STOA!O53</f>
        <v>-264.32</v>
      </c>
      <c r="AC53">
        <f t="shared" si="0"/>
        <v>11.789192904442885</v>
      </c>
      <c r="AD53">
        <f t="shared" si="1"/>
        <v>796.90515229740026</v>
      </c>
      <c r="AE53">
        <f>'IDT-1'!C53</f>
        <v>0</v>
      </c>
      <c r="AF53" s="26"/>
      <c r="AG53">
        <f t="shared" si="2"/>
        <v>796.90515229740026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7.5334382376081832</v>
      </c>
      <c r="F54">
        <f>GT_Spot!Q54</f>
        <v>0</v>
      </c>
      <c r="G54">
        <f>PPCL_NG!Q54</f>
        <v>26.19</v>
      </c>
      <c r="H54">
        <f>PPCL_Spot!Q54</f>
        <v>0</v>
      </c>
      <c r="I54">
        <f>Bawana_NG!Q54</f>
        <v>49.11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608.20543833637964</v>
      </c>
      <c r="P54" s="77">
        <v>65.987460066972019</v>
      </c>
      <c r="Q54" s="77">
        <v>21.997459877612282</v>
      </c>
      <c r="R54" s="80">
        <v>23.749999999999996</v>
      </c>
      <c r="S54" s="80">
        <v>0</v>
      </c>
      <c r="T54" s="78">
        <f>SUMPRODUCT(LTA!F54:AJ54,LTA!F$101:AJ$101,LTA!F$104:AJ$104)</f>
        <v>122.26</v>
      </c>
      <c r="U54" s="78">
        <f>SUMPRODUCT(LTA!F54:AJ54,LTA!F$102:AJ$102,LTA!F$104:AJ$104)</f>
        <v>103.86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0.73</v>
      </c>
      <c r="AB54" s="117">
        <f>-STOA!O54</f>
        <v>-264.32</v>
      </c>
      <c r="AC54">
        <f t="shared" si="0"/>
        <v>11.451746713641079</v>
      </c>
      <c r="AD54">
        <f t="shared" si="1"/>
        <v>748.85204980493108</v>
      </c>
      <c r="AE54">
        <f>'IDT-1'!C54</f>
        <v>0</v>
      </c>
      <c r="AF54" s="26"/>
      <c r="AG54">
        <f t="shared" si="2"/>
        <v>748.85204980493108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7.5334382376081832</v>
      </c>
      <c r="F55">
        <f>GT_Spot!Q55</f>
        <v>0</v>
      </c>
      <c r="G55">
        <f>PPCL_NG!Q55</f>
        <v>25.68160510031877</v>
      </c>
      <c r="H55">
        <f>PPCL_Spot!Q55</f>
        <v>0</v>
      </c>
      <c r="I55">
        <f>Bawana_NG!Q55</f>
        <v>48.63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607.80525524037955</v>
      </c>
      <c r="P55" s="77">
        <v>65.987460066972019</v>
      </c>
      <c r="Q55" s="77">
        <v>21.997459877612282</v>
      </c>
      <c r="R55" s="80">
        <v>23.749999999999996</v>
      </c>
      <c r="S55" s="80">
        <v>0</v>
      </c>
      <c r="T55" s="78">
        <f>SUMPRODUCT(LTA!F55:AJ55,LTA!F$101:AJ$101,LTA!F$104:AJ$104)</f>
        <v>122.32</v>
      </c>
      <c r="U55" s="78">
        <f>SUMPRODUCT(LTA!F55:AJ55,LTA!F$102:AJ$102,LTA!F$104:AJ$104)</f>
        <v>104.05999999999999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0.73</v>
      </c>
      <c r="AB55" s="117">
        <f>-STOA!O55</f>
        <v>-299.41999999999996</v>
      </c>
      <c r="AC55">
        <f t="shared" si="0"/>
        <v>11.709046865697161</v>
      </c>
      <c r="AD55">
        <f t="shared" si="1"/>
        <v>717.36617165719372</v>
      </c>
      <c r="AE55">
        <f>'IDT-1'!C55</f>
        <v>0</v>
      </c>
      <c r="AF55" s="26"/>
      <c r="AG55">
        <f t="shared" si="2"/>
        <v>717.36617165719372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7.5334382376081832</v>
      </c>
      <c r="F56">
        <f>GT_Spot!Q56</f>
        <v>0</v>
      </c>
      <c r="G56">
        <f>PPCL_NG!Q56</f>
        <v>25.71</v>
      </c>
      <c r="H56">
        <f>PPCL_Spot!Q56</f>
        <v>0</v>
      </c>
      <c r="I56">
        <f>Bawana_NG!Q56</f>
        <v>49.598150771754526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592.68491374078803</v>
      </c>
      <c r="P56" s="77">
        <v>65.987460066972019</v>
      </c>
      <c r="Q56" s="77">
        <v>21.997459877612282</v>
      </c>
      <c r="R56" s="80">
        <v>23.749999999999996</v>
      </c>
      <c r="S56" s="80">
        <v>0</v>
      </c>
      <c r="T56" s="78">
        <f>SUMPRODUCT(LTA!F56:AJ56,LTA!F$101:AJ$101,LTA!F$104:AJ$104)</f>
        <v>120.39</v>
      </c>
      <c r="U56" s="78">
        <f>SUMPRODUCT(LTA!F56:AJ56,LTA!F$102:AJ$102,LTA!F$104:AJ$104)</f>
        <v>104.16999999999999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0.73</v>
      </c>
      <c r="AB56" s="117">
        <f>-STOA!O56</f>
        <v>-299.41999999999996</v>
      </c>
      <c r="AC56">
        <f t="shared" si="0"/>
        <v>11.568741462409392</v>
      </c>
      <c r="AD56">
        <f t="shared" si="1"/>
        <v>701.56268123232564</v>
      </c>
      <c r="AE56">
        <f>'IDT-1'!C56</f>
        <v>0</v>
      </c>
      <c r="AF56" s="26"/>
      <c r="AG56">
        <f t="shared" si="2"/>
        <v>701.56268123232564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12.59315211709357</v>
      </c>
      <c r="F57">
        <f>GT_Spot!Q57</f>
        <v>0</v>
      </c>
      <c r="G57">
        <f>PPCL_NG!Q57</f>
        <v>25.71</v>
      </c>
      <c r="H57">
        <f>PPCL_Spot!Q57</f>
        <v>0</v>
      </c>
      <c r="I57">
        <f>Bawana_NG!Q57</f>
        <v>49.598150771754526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623.86283215157255</v>
      </c>
      <c r="P57" s="77">
        <v>65.987460066972019</v>
      </c>
      <c r="Q57" s="77">
        <v>21.997459877612282</v>
      </c>
      <c r="R57" s="80">
        <v>23.749999999999996</v>
      </c>
      <c r="S57" s="80">
        <v>0</v>
      </c>
      <c r="T57" s="78">
        <f>SUMPRODUCT(LTA!F57:AJ57,LTA!F$101:AJ$101,LTA!F$104:AJ$104)</f>
        <v>117.77</v>
      </c>
      <c r="U57" s="78">
        <f>SUMPRODUCT(LTA!F57:AJ57,LTA!F$102:AJ$102,LTA!F$104:AJ$104)</f>
        <v>103.28999999999999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0.73</v>
      </c>
      <c r="AB57" s="117">
        <f>-STOA!O57</f>
        <v>-299.41999999999996</v>
      </c>
      <c r="AC57">
        <f t="shared" si="0"/>
        <v>11.901223264174746</v>
      </c>
      <c r="AD57">
        <f t="shared" si="1"/>
        <v>728.96783172083042</v>
      </c>
      <c r="AE57">
        <f>'IDT-1'!C57</f>
        <v>0</v>
      </c>
      <c r="AF57" s="26"/>
      <c r="AG57">
        <f t="shared" si="2"/>
        <v>728.96783172083042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12.59315211709357</v>
      </c>
      <c r="F58">
        <f>GT_Spot!Q58</f>
        <v>0</v>
      </c>
      <c r="G58">
        <f>PPCL_NG!Q58</f>
        <v>25.71</v>
      </c>
      <c r="H58">
        <f>PPCL_Spot!Q58</f>
        <v>0</v>
      </c>
      <c r="I58">
        <f>Bawana_NG!Q58</f>
        <v>49.76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588.58198907844724</v>
      </c>
      <c r="P58" s="77">
        <v>65.987460066972019</v>
      </c>
      <c r="Q58" s="77">
        <v>21.997459877612282</v>
      </c>
      <c r="R58" s="80">
        <v>23.749999999999996</v>
      </c>
      <c r="S58" s="80">
        <v>0</v>
      </c>
      <c r="T58" s="78">
        <f>SUMPRODUCT(LTA!F58:AJ58,LTA!F$101:AJ$101,LTA!F$104:AJ$104)</f>
        <v>115.31</v>
      </c>
      <c r="U58" s="78">
        <f>SUMPRODUCT(LTA!F58:AJ58,LTA!F$102:AJ$102,LTA!F$104:AJ$104)</f>
        <v>103.63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0.73</v>
      </c>
      <c r="AB58" s="117">
        <f>-STOA!O58</f>
        <v>-299.41999999999996</v>
      </c>
      <c r="AC58">
        <f t="shared" si="0"/>
        <v>11.733326413739315</v>
      </c>
      <c r="AD58">
        <f t="shared" si="1"/>
        <v>673.89673472638594</v>
      </c>
      <c r="AE58">
        <f>'IDT-1'!C58</f>
        <v>0</v>
      </c>
      <c r="AF58" s="26"/>
      <c r="AG58">
        <f t="shared" si="2"/>
        <v>673.89673472638594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8.9781299109481392</v>
      </c>
      <c r="F59">
        <f>GT_Spot!Q59</f>
        <v>0</v>
      </c>
      <c r="G59">
        <f>PPCL_NG!Q59</f>
        <v>25.229999999999997</v>
      </c>
      <c r="H59">
        <f>PPCL_Spot!Q59</f>
        <v>0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571.83054904034316</v>
      </c>
      <c r="P59" s="77">
        <v>65.987460066972019</v>
      </c>
      <c r="Q59" s="77">
        <v>21.997459877612282</v>
      </c>
      <c r="R59" s="80">
        <v>23.749999999999996</v>
      </c>
      <c r="S59" s="80">
        <v>0</v>
      </c>
      <c r="T59" s="78">
        <f>SUMPRODUCT(LTA!F59:AJ59,LTA!F$101:AJ$101,LTA!F$104:AJ$104)</f>
        <v>111.33000000000001</v>
      </c>
      <c r="U59" s="78">
        <f>SUMPRODUCT(LTA!F59:AJ59,LTA!F$102:AJ$102,LTA!F$104:AJ$104)</f>
        <v>103.63999999999999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-299.41999999999996</v>
      </c>
      <c r="AC59">
        <f t="shared" si="0"/>
        <v>11.312152612979428</v>
      </c>
      <c r="AD59">
        <f t="shared" si="1"/>
        <v>672.66144628289635</v>
      </c>
      <c r="AE59">
        <f>'IDT-1'!C59</f>
        <v>0</v>
      </c>
      <c r="AF59" s="26"/>
      <c r="AG59">
        <f t="shared" si="2"/>
        <v>672.66144628289635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12.59315211709357</v>
      </c>
      <c r="F60">
        <f>GT_Spot!Q60</f>
        <v>0</v>
      </c>
      <c r="G60">
        <f>PPCL_NG!Q60</f>
        <v>25.229999999999997</v>
      </c>
      <c r="H60">
        <f>PPCL_Spot!Q60</f>
        <v>0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566.7900532529984</v>
      </c>
      <c r="P60" s="77">
        <v>65.987460066972019</v>
      </c>
      <c r="Q60" s="77">
        <v>21.997459877612282</v>
      </c>
      <c r="R60" s="80">
        <v>23.749999999999996</v>
      </c>
      <c r="S60" s="80">
        <v>0</v>
      </c>
      <c r="T60" s="78">
        <f>SUMPRODUCT(LTA!F60:AJ60,LTA!F$101:AJ$101,LTA!F$104:AJ$104)</f>
        <v>107.4</v>
      </c>
      <c r="U60" s="78">
        <f>SUMPRODUCT(LTA!F60:AJ60,LTA!F$102:AJ$102,LTA!F$104:AJ$104)</f>
        <v>103.64999999999999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-299.41999999999996</v>
      </c>
      <c r="AC60">
        <f t="shared" si="0"/>
        <v>11.349592445464875</v>
      </c>
      <c r="AD60">
        <f t="shared" si="1"/>
        <v>676.87853286921154</v>
      </c>
      <c r="AE60">
        <f>'IDT-1'!C60</f>
        <v>0</v>
      </c>
      <c r="AF60" s="26"/>
      <c r="AG60">
        <f t="shared" si="2"/>
        <v>676.87853286921154</v>
      </c>
      <c r="AI60" s="75">
        <f>PXIL!I60</f>
        <v>0</v>
      </c>
      <c r="AJ60" s="75">
        <f>PXIL!O60</f>
        <v>0</v>
      </c>
      <c r="AK60" s="75">
        <f>RTM_IEX!I60</f>
        <v>9.6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5.4326241134751774</v>
      </c>
      <c r="F61">
        <f>GT_Spot!Q61</f>
        <v>0</v>
      </c>
      <c r="G61">
        <f>PPCL_NG!Q61</f>
        <v>25.229999999999997</v>
      </c>
      <c r="H61">
        <f>PPCL_Spot!Q61</f>
        <v>0</v>
      </c>
      <c r="I61">
        <f>Bawana_NG!Q61</f>
        <v>49.43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612.6053765204723</v>
      </c>
      <c r="P61" s="77">
        <v>65.987460066972019</v>
      </c>
      <c r="Q61" s="77">
        <v>21.997459877612282</v>
      </c>
      <c r="R61" s="80">
        <v>23.749999999999996</v>
      </c>
      <c r="S61" s="80">
        <v>0</v>
      </c>
      <c r="T61" s="78">
        <f>SUMPRODUCT(LTA!F61:AJ61,LTA!F$101:AJ$101,LTA!F$104:AJ$104)</f>
        <v>102.37</v>
      </c>
      <c r="U61" s="78">
        <f>SUMPRODUCT(LTA!F61:AJ61,LTA!F$102:AJ$102,LTA!F$104:AJ$104)</f>
        <v>103.64999999999999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-299.41999999999996</v>
      </c>
      <c r="AC61">
        <f t="shared" si="0"/>
        <v>11.658074643786803</v>
      </c>
      <c r="AD61">
        <f t="shared" si="1"/>
        <v>711.62484593474505</v>
      </c>
      <c r="AE61">
        <f>'IDT-1'!C61</f>
        <v>0</v>
      </c>
      <c r="AF61" s="26"/>
      <c r="AG61">
        <f t="shared" si="2"/>
        <v>711.62484593474505</v>
      </c>
      <c r="AI61" s="75">
        <f>PXIL!I61</f>
        <v>0</v>
      </c>
      <c r="AJ61" s="75">
        <f>PXIL!O61</f>
        <v>0</v>
      </c>
      <c r="AK61" s="75">
        <f>RTM_IEX!I61</f>
        <v>11.52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3.3230588848358522</v>
      </c>
      <c r="F62">
        <f>GT_Spot!Q62</f>
        <v>0</v>
      </c>
      <c r="G62">
        <f>PPCL_NG!Q62</f>
        <v>22</v>
      </c>
      <c r="H62">
        <f>PPCL_Spot!Q62</f>
        <v>0</v>
      </c>
      <c r="I62">
        <f>Bawana_NG!Q62</f>
        <v>49.919999999999987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572.79056743863612</v>
      </c>
      <c r="P62" s="77">
        <v>65.987460066972019</v>
      </c>
      <c r="Q62" s="77">
        <v>21.997459877612282</v>
      </c>
      <c r="R62" s="80">
        <v>23.749999999999996</v>
      </c>
      <c r="S62" s="80">
        <v>0</v>
      </c>
      <c r="T62" s="78">
        <f>SUMPRODUCT(LTA!F62:AJ62,LTA!F$101:AJ$101,LTA!F$104:AJ$104)</f>
        <v>97.32</v>
      </c>
      <c r="U62" s="78">
        <f>SUMPRODUCT(LTA!F62:AJ62,LTA!F$102:AJ$102,LTA!F$104:AJ$104)</f>
        <v>103.72999999999999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-299.41999999999996</v>
      </c>
      <c r="AC62">
        <f t="shared" si="0"/>
        <v>11.246636149854618</v>
      </c>
      <c r="AD62">
        <f t="shared" si="1"/>
        <v>665.28191011820172</v>
      </c>
      <c r="AE62">
        <f>'IDT-1'!C62</f>
        <v>0</v>
      </c>
      <c r="AF62" s="26"/>
      <c r="AG62">
        <f t="shared" si="2"/>
        <v>665.28191011820172</v>
      </c>
      <c r="AI62" s="75">
        <f>PXIL!I62</f>
        <v>0</v>
      </c>
      <c r="AJ62" s="75">
        <f>PXIL!O62</f>
        <v>0</v>
      </c>
      <c r="AK62" s="75">
        <f>RTM_IEX!I62</f>
        <v>14.4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5.4326241134751774</v>
      </c>
      <c r="F63">
        <f>GT_Spot!Q63</f>
        <v>0</v>
      </c>
      <c r="G63">
        <f>PPCL_NG!Q63</f>
        <v>25.229999999999997</v>
      </c>
      <c r="H63">
        <f>PPCL_Spot!Q63</f>
        <v>0</v>
      </c>
      <c r="I63">
        <f>Bawana_NG!Q63</f>
        <v>49.919999999999987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564.22080573774349</v>
      </c>
      <c r="P63" s="77">
        <v>65.987460066972019</v>
      </c>
      <c r="Q63" s="77">
        <v>21.997459877612282</v>
      </c>
      <c r="R63" s="80">
        <v>23.749999999999996</v>
      </c>
      <c r="S63" s="80">
        <v>0</v>
      </c>
      <c r="T63" s="78">
        <f>SUMPRODUCT(LTA!F63:AJ63,LTA!F$101:AJ$101,LTA!F$104:AJ$104)</f>
        <v>89.35</v>
      </c>
      <c r="U63" s="78">
        <f>SUMPRODUCT(LTA!F63:AJ63,LTA!F$102:AJ$102,LTA!F$104:AJ$104)</f>
        <v>103.83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</v>
      </c>
      <c r="AA63" s="117">
        <f>STOA!I63</f>
        <v>0.73</v>
      </c>
      <c r="AB63" s="117">
        <f>-STOA!O63</f>
        <v>-299.41999999999996</v>
      </c>
      <c r="AC63">
        <f t="shared" si="0"/>
        <v>11.137650078687329</v>
      </c>
      <c r="AD63">
        <f t="shared" si="1"/>
        <v>626.89069971711581</v>
      </c>
      <c r="AE63">
        <f>'IDT-1'!C63</f>
        <v>0</v>
      </c>
      <c r="AF63" s="26"/>
      <c r="AG63">
        <f t="shared" si="2"/>
        <v>626.89069971711581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5.4326241134751774</v>
      </c>
      <c r="F64">
        <f>GT_Spot!Q64</f>
        <v>0</v>
      </c>
      <c r="G64">
        <f>PPCL_NG!Q64</f>
        <v>25.229999999999997</v>
      </c>
      <c r="H64">
        <f>PPCL_Spot!Q64</f>
        <v>0</v>
      </c>
      <c r="I64">
        <f>Bawana_NG!Q64</f>
        <v>49.919999999999987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612.33541404991956</v>
      </c>
      <c r="P64" s="77">
        <v>65.987460066972019</v>
      </c>
      <c r="Q64" s="77">
        <v>21.997459877612282</v>
      </c>
      <c r="R64" s="80">
        <v>23.749999999999996</v>
      </c>
      <c r="S64" s="80">
        <v>0</v>
      </c>
      <c r="T64" s="78">
        <f>SUMPRODUCT(LTA!F64:AJ64,LTA!F$101:AJ$101,LTA!F$104:AJ$104)</f>
        <v>81.53</v>
      </c>
      <c r="U64" s="78">
        <f>SUMPRODUCT(LTA!F64:AJ64,LTA!F$102:AJ$102,LTA!F$104:AJ$104)</f>
        <v>103.83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-24.2</v>
      </c>
      <c r="AA64" s="117">
        <f>STOA!I64</f>
        <v>0.73</v>
      </c>
      <c r="AB64" s="117">
        <f>-STOA!O64</f>
        <v>-299.41999999999996</v>
      </c>
      <c r="AC64">
        <f t="shared" si="0"/>
        <v>11.680458935305019</v>
      </c>
      <c r="AD64">
        <f t="shared" si="1"/>
        <v>645.44249917267405</v>
      </c>
      <c r="AE64">
        <f>'IDT-1'!C64</f>
        <v>0</v>
      </c>
      <c r="AF64" s="26"/>
      <c r="AG64">
        <f t="shared" si="2"/>
        <v>645.44249917267405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5.0818770226537211</v>
      </c>
      <c r="F65">
        <f>GT_Spot!Q65</f>
        <v>0</v>
      </c>
      <c r="G65">
        <f>PPCL_NG!Q65</f>
        <v>25.229999999999997</v>
      </c>
      <c r="H65">
        <f>PPCL_Spot!Q65</f>
        <v>0</v>
      </c>
      <c r="I65">
        <f>Bawana_NG!Q65</f>
        <v>49.919999999999987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666.10473831428794</v>
      </c>
      <c r="P65" s="77">
        <v>65.987460066972019</v>
      </c>
      <c r="Q65" s="77">
        <v>21.997459877612282</v>
      </c>
      <c r="R65" s="80">
        <v>23.749999999999996</v>
      </c>
      <c r="S65" s="80">
        <v>0</v>
      </c>
      <c r="T65" s="78">
        <f>SUMPRODUCT(LTA!F65:AJ65,LTA!F$101:AJ$101,LTA!F$104:AJ$104)</f>
        <v>73.760000000000005</v>
      </c>
      <c r="U65" s="78">
        <f>SUMPRODUCT(LTA!F65:AJ65,LTA!F$102:AJ$102,LTA!F$104:AJ$104)</f>
        <v>103.83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-80</v>
      </c>
      <c r="AA65" s="117">
        <f>STOA!I65</f>
        <v>0.73</v>
      </c>
      <c r="AB65" s="117">
        <f>-STOA!O65</f>
        <v>-299.41999999999996</v>
      </c>
      <c r="AC65">
        <f t="shared" si="0"/>
        <v>12.488784654948777</v>
      </c>
      <c r="AD65">
        <f t="shared" si="1"/>
        <v>644.4827506265774</v>
      </c>
      <c r="AE65">
        <f>'IDT-1'!C65</f>
        <v>-8</v>
      </c>
      <c r="AF65" s="26"/>
      <c r="AG65">
        <f t="shared" si="2"/>
        <v>636.4827506265774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3.231336898395722</v>
      </c>
      <c r="F66">
        <f>GT_Spot!Q66</f>
        <v>0</v>
      </c>
      <c r="G66">
        <f>PPCL_NG!Q66</f>
        <v>22</v>
      </c>
      <c r="H66">
        <f>PPCL_Spot!Q66</f>
        <v>0</v>
      </c>
      <c r="I66">
        <f>Bawana_NG!Q66</f>
        <v>49.919999999999987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702.80392915900995</v>
      </c>
      <c r="P66" s="77">
        <v>65.987460066972019</v>
      </c>
      <c r="Q66" s="77">
        <v>21.997459877612282</v>
      </c>
      <c r="R66" s="80">
        <v>23.749999999999996</v>
      </c>
      <c r="S66" s="80">
        <v>0</v>
      </c>
      <c r="T66" s="78">
        <f>SUMPRODUCT(LTA!F66:AJ66,LTA!F$101:AJ$101,LTA!F$104:AJ$104)</f>
        <v>64.69</v>
      </c>
      <c r="U66" s="78">
        <f>SUMPRODUCT(LTA!F66:AJ66,LTA!F$102:AJ$102,LTA!F$104:AJ$104)</f>
        <v>103.92999999999999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-70</v>
      </c>
      <c r="AA66" s="117">
        <f>STOA!I66</f>
        <v>0.73</v>
      </c>
      <c r="AB66" s="117">
        <f>-STOA!O66</f>
        <v>-299.41999999999996</v>
      </c>
      <c r="AC66">
        <f t="shared" si="0"/>
        <v>12.776874056510813</v>
      </c>
      <c r="AD66">
        <f t="shared" si="1"/>
        <v>656.8433119454794</v>
      </c>
      <c r="AE66">
        <f>'IDT-1'!C66</f>
        <v>-13</v>
      </c>
      <c r="AF66" s="26"/>
      <c r="AG66">
        <f t="shared" si="2"/>
        <v>643.8433119454794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4.9491909385113271</v>
      </c>
      <c r="F67">
        <f>GT_Spot!Q67</f>
        <v>0</v>
      </c>
      <c r="G67">
        <f>PPCL_NG!Q67</f>
        <v>24.91</v>
      </c>
      <c r="H67">
        <f>PPCL_Spot!Q67</f>
        <v>0</v>
      </c>
      <c r="I67">
        <f>Bawana_NG!Q67</f>
        <v>49.919999999999987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667.04337626428799</v>
      </c>
      <c r="P67" s="77">
        <v>65.987460066972019</v>
      </c>
      <c r="Q67" s="77">
        <v>21.997459877612282</v>
      </c>
      <c r="R67" s="80">
        <v>23.75</v>
      </c>
      <c r="S67" s="80">
        <v>0</v>
      </c>
      <c r="T67" s="78">
        <f>SUMPRODUCT(LTA!F67:AJ67,LTA!F$101:AJ$101,LTA!F$104:AJ$104)</f>
        <v>57.010000000000005</v>
      </c>
      <c r="U67" s="78">
        <f>SUMPRODUCT(LTA!F67:AJ67,LTA!F$102:AJ$102,LTA!F$104:AJ$104)</f>
        <v>103.94999999999999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0.73</v>
      </c>
      <c r="AB67" s="117">
        <f>-STOA!O67</f>
        <v>-299.21000000000004</v>
      </c>
      <c r="AC67">
        <f t="shared" si="0"/>
        <v>11.634602422813039</v>
      </c>
      <c r="AD67">
        <f t="shared" si="1"/>
        <v>709.40288472457064</v>
      </c>
      <c r="AE67">
        <f>'IDT-1'!C67</f>
        <v>-85</v>
      </c>
      <c r="AF67" s="26"/>
      <c r="AG67">
        <f t="shared" si="2"/>
        <v>624.40288472457064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4.9491909385113271</v>
      </c>
      <c r="F68">
        <f>GT_Spot!Q68</f>
        <v>0</v>
      </c>
      <c r="G68">
        <f>PPCL_NG!Q68</f>
        <v>24.91</v>
      </c>
      <c r="H68">
        <f>PPCL_Spot!Q68</f>
        <v>0</v>
      </c>
      <c r="I68">
        <f>Bawana_NG!Q68</f>
        <v>49.919999999999987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692.87694702553154</v>
      </c>
      <c r="P68" s="77">
        <v>65.987460066972019</v>
      </c>
      <c r="Q68" s="77">
        <v>21.997459877612282</v>
      </c>
      <c r="R68" s="80">
        <v>17.922826052673081</v>
      </c>
      <c r="S68" s="80">
        <v>0</v>
      </c>
      <c r="T68" s="78">
        <f>SUMPRODUCT(LTA!F68:AJ68,LTA!F$101:AJ$101,LTA!F$104:AJ$104)</f>
        <v>48.05</v>
      </c>
      <c r="U68" s="78">
        <f>SUMPRODUCT(LTA!F68:AJ68,LTA!F$102:AJ$102,LTA!F$104:AJ$104)</f>
        <v>103.92999999999999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0.73</v>
      </c>
      <c r="AB68" s="117">
        <f>-STOA!O68</f>
        <v>-299.21000000000004</v>
      </c>
      <c r="AC68">
        <f t="shared" ref="AC68:AC98" si="3">SUMIF(B68:AB68,"&gt;0")*$AC$2-SUMIF(B68:AB68,"&lt;0")*($AC$2/(1-$AC$2))+SUMIF(AI68:AN68,"&gt;0")*$AC$2-SUMIF(AI68:AN68,"&lt;0")*($AC$2/(1-$AC$2))</f>
        <v>11.731634714775506</v>
      </c>
      <c r="AD68">
        <f t="shared" ref="AD68:AD98" si="4">SUM(B68:AB68,AI68:AR68)-AC68</f>
        <v>720.33224924652473</v>
      </c>
      <c r="AE68">
        <f>'IDT-1'!C68</f>
        <v>-80</v>
      </c>
      <c r="AF68" s="26"/>
      <c r="AG68">
        <f t="shared" ref="AG68:AG98" si="5">SUM(AD68:AF68)</f>
        <v>640.33224924652473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4.9491909385113271</v>
      </c>
      <c r="F69">
        <f>GT_Spot!Q69</f>
        <v>0</v>
      </c>
      <c r="G69">
        <f>PPCL_NG!Q69</f>
        <v>24.91</v>
      </c>
      <c r="H69">
        <f>PPCL_Spot!Q69</f>
        <v>0</v>
      </c>
      <c r="I69">
        <f>Bawana_NG!Q69</f>
        <v>49.919999999999987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703.24301641349973</v>
      </c>
      <c r="P69" s="77">
        <v>65.987460066972019</v>
      </c>
      <c r="Q69" s="77">
        <v>21.997459877612282</v>
      </c>
      <c r="R69" s="80">
        <v>9.48</v>
      </c>
      <c r="S69" s="80">
        <v>0</v>
      </c>
      <c r="T69" s="78">
        <f>SUMPRODUCT(LTA!F69:AJ69,LTA!F$101:AJ$101,LTA!F$104:AJ$104)</f>
        <v>38.550000000000004</v>
      </c>
      <c r="U69" s="78">
        <f>SUMPRODUCT(LTA!F69:AJ69,LTA!F$102:AJ$102,LTA!F$104:AJ$104)</f>
        <v>103.8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0.73</v>
      </c>
      <c r="AB69" s="117">
        <f>-STOA!O69</f>
        <v>-299.21000000000004</v>
      </c>
      <c r="AC69">
        <f t="shared" si="3"/>
        <v>11.663815256126103</v>
      </c>
      <c r="AD69">
        <f t="shared" si="4"/>
        <v>712.69331204046921</v>
      </c>
      <c r="AE69">
        <f>'IDT-1'!C69</f>
        <v>-60</v>
      </c>
      <c r="AF69" s="26"/>
      <c r="AG69">
        <f t="shared" si="5"/>
        <v>652.69331204046921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4.9491909385113271</v>
      </c>
      <c r="F70">
        <f>GT_Spot!Q70</f>
        <v>0</v>
      </c>
      <c r="G70">
        <f>PPCL_NG!Q70</f>
        <v>24.91</v>
      </c>
      <c r="H70">
        <f>PPCL_Spot!Q70</f>
        <v>0</v>
      </c>
      <c r="I70">
        <f>Bawana_NG!Q70</f>
        <v>49.919999999999987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710.69268985549968</v>
      </c>
      <c r="P70" s="77">
        <v>65.987460066972019</v>
      </c>
      <c r="Q70" s="77">
        <v>21.997459877612282</v>
      </c>
      <c r="R70" s="80">
        <v>4.1373444515715194</v>
      </c>
      <c r="S70" s="80">
        <v>0</v>
      </c>
      <c r="T70" s="78">
        <f>SUMPRODUCT(LTA!F70:AJ70,LTA!F$101:AJ$101,LTA!F$104:AJ$104)</f>
        <v>29.52</v>
      </c>
      <c r="U70" s="78">
        <f>SUMPRODUCT(LTA!F70:AJ70,LTA!F$102:AJ$102,LTA!F$104:AJ$104)</f>
        <v>103.83999999999999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0.73</v>
      </c>
      <c r="AB70" s="117">
        <f>-STOA!O70</f>
        <v>-299.21000000000004</v>
      </c>
      <c r="AC70">
        <f t="shared" si="3"/>
        <v>11.603245013589532</v>
      </c>
      <c r="AD70">
        <f t="shared" si="4"/>
        <v>705.87090017657727</v>
      </c>
      <c r="AE70">
        <f>'IDT-1'!C70</f>
        <v>-45</v>
      </c>
      <c r="AF70" s="26"/>
      <c r="AG70">
        <f t="shared" si="5"/>
        <v>660.87090017657727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4.9491909385113271</v>
      </c>
      <c r="F71">
        <f>GT_Spot!Q71</f>
        <v>0</v>
      </c>
      <c r="G71">
        <f>PPCL_NG!Q71</f>
        <v>24.91</v>
      </c>
      <c r="H71">
        <f>PPCL_Spot!Q71</f>
        <v>0</v>
      </c>
      <c r="I71">
        <f>Bawana_NG!Q71</f>
        <v>49.919999999999987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718.75340073180553</v>
      </c>
      <c r="P71" s="77">
        <v>65.987460066972019</v>
      </c>
      <c r="Q71" s="77">
        <v>21.997459877612282</v>
      </c>
      <c r="R71" s="80">
        <v>0.83</v>
      </c>
      <c r="S71" s="80">
        <v>0</v>
      </c>
      <c r="T71" s="78">
        <f>SUMPRODUCT(LTA!F71:AJ71,LTA!F$101:AJ$101,LTA!F$104:AJ$104)</f>
        <v>22.13</v>
      </c>
      <c r="U71" s="78">
        <f>SUMPRODUCT(LTA!F71:AJ71,LTA!F$102:AJ$102,LTA!F$104:AJ$104)</f>
        <v>103.94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0.73</v>
      </c>
      <c r="AB71" s="117">
        <f>-STOA!O71</f>
        <v>-298.16999999999996</v>
      </c>
      <c r="AC71">
        <f t="shared" si="3"/>
        <v>11.882423848780945</v>
      </c>
      <c r="AD71">
        <f t="shared" si="4"/>
        <v>669.0950877661204</v>
      </c>
      <c r="AE71">
        <f>'IDT-1'!C71</f>
        <v>-35</v>
      </c>
      <c r="AF71" s="26"/>
      <c r="AG71">
        <f t="shared" si="5"/>
        <v>634.0950877661204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4.9491909385113271</v>
      </c>
      <c r="F72">
        <f>GT_Spot!Q72</f>
        <v>0</v>
      </c>
      <c r="G72">
        <f>PPCL_NG!Q72</f>
        <v>24.91</v>
      </c>
      <c r="H72">
        <f>PPCL_Spot!Q72</f>
        <v>0</v>
      </c>
      <c r="I72">
        <f>Bawana_NG!Q72</f>
        <v>49.919999999999987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735.0306308138056</v>
      </c>
      <c r="P72" s="77">
        <v>65.987460066972019</v>
      </c>
      <c r="Q72" s="77">
        <v>21.997459877612282</v>
      </c>
      <c r="R72" s="80">
        <v>0.12</v>
      </c>
      <c r="S72" s="80">
        <v>0</v>
      </c>
      <c r="T72" s="78">
        <f>SUMPRODUCT(LTA!F72:AJ72,LTA!F$101:AJ$101,LTA!F$104:AJ$104)</f>
        <v>14.75</v>
      </c>
      <c r="U72" s="78">
        <f>SUMPRODUCT(LTA!F72:AJ72,LTA!F$102:AJ$102,LTA!F$104:AJ$104)</f>
        <v>103.97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0.73</v>
      </c>
      <c r="AB72" s="117">
        <f>-STOA!O72</f>
        <v>-298.16999999999996</v>
      </c>
      <c r="AC72">
        <f t="shared" si="3"/>
        <v>11.81296101022571</v>
      </c>
      <c r="AD72">
        <f t="shared" si="4"/>
        <v>731.58178068667564</v>
      </c>
      <c r="AE72">
        <f>'IDT-1'!C72</f>
        <v>-30</v>
      </c>
      <c r="AF72" s="26"/>
      <c r="AG72">
        <f t="shared" si="5"/>
        <v>701.58178068667564</v>
      </c>
      <c r="AI72" s="75">
        <f>PXIL!I72</f>
        <v>0</v>
      </c>
      <c r="AJ72" s="75">
        <f>PXIL!O72</f>
        <v>0</v>
      </c>
      <c r="AK72" s="75">
        <f>RTM_IEX!I72</f>
        <v>19.2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4.9491909385113271</v>
      </c>
      <c r="F73">
        <f>GT_Spot!Q73</f>
        <v>0</v>
      </c>
      <c r="G73">
        <f>PPCL_NG!Q73</f>
        <v>24.91</v>
      </c>
      <c r="H73">
        <f>PPCL_Spot!Q73</f>
        <v>0</v>
      </c>
      <c r="I73">
        <f>Bawana_NG!Q73</f>
        <v>49.43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765.95569172938895</v>
      </c>
      <c r="P73" s="77">
        <v>65.987460066972019</v>
      </c>
      <c r="Q73" s="77">
        <v>21.997459877612282</v>
      </c>
      <c r="R73" s="80">
        <v>0</v>
      </c>
      <c r="S73" s="80">
        <v>0</v>
      </c>
      <c r="T73" s="78">
        <f>SUMPRODUCT(LTA!F73:AJ73,LTA!F$101:AJ$101,LTA!F$104:AJ$104)</f>
        <v>9.91</v>
      </c>
      <c r="U73" s="78">
        <f>SUMPRODUCT(LTA!F73:AJ73,LTA!F$102:AJ$102,LTA!F$104:AJ$104)</f>
        <v>103.96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0.73</v>
      </c>
      <c r="AB73" s="117">
        <f>-STOA!O73</f>
        <v>-298.16999999999996</v>
      </c>
      <c r="AC73">
        <f t="shared" si="3"/>
        <v>12.020157546282842</v>
      </c>
      <c r="AD73">
        <f t="shared" si="4"/>
        <v>754.91964506620184</v>
      </c>
      <c r="AE73">
        <f>'IDT-1'!C73</f>
        <v>-45</v>
      </c>
      <c r="AF73" s="26"/>
      <c r="AG73">
        <f t="shared" si="5"/>
        <v>709.91964506620184</v>
      </c>
      <c r="AI73" s="75">
        <f>PXIL!I73</f>
        <v>0</v>
      </c>
      <c r="AJ73" s="75">
        <f>PXIL!O73</f>
        <v>0</v>
      </c>
      <c r="AK73" s="75">
        <f>RTM_IEX!I73</f>
        <v>17.28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4.9491909385113271</v>
      </c>
      <c r="F74">
        <f>GT_Spot!Q74</f>
        <v>0</v>
      </c>
      <c r="G74">
        <f>PPCL_NG!Q74</f>
        <v>24.91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781.79472909859714</v>
      </c>
      <c r="P74" s="77">
        <v>65.987460066972019</v>
      </c>
      <c r="Q74" s="77">
        <v>21.997459877612282</v>
      </c>
      <c r="R74" s="80">
        <v>0</v>
      </c>
      <c r="S74" s="80">
        <v>0</v>
      </c>
      <c r="T74" s="78">
        <f>SUMPRODUCT(LTA!F74:AJ74,LTA!F$101:AJ$101,LTA!F$104:AJ$104)</f>
        <v>7.29</v>
      </c>
      <c r="U74" s="78">
        <f>SUMPRODUCT(LTA!F74:AJ74,LTA!F$102:AJ$102,LTA!F$104:AJ$104)</f>
        <v>103.96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0.73</v>
      </c>
      <c r="AB74" s="117">
        <f>-STOA!O74</f>
        <v>-298.16999999999996</v>
      </c>
      <c r="AC74">
        <f t="shared" si="3"/>
        <v>12.157693075131874</v>
      </c>
      <c r="AD74">
        <f t="shared" si="4"/>
        <v>770.41114690656093</v>
      </c>
      <c r="AE74">
        <f>'IDT-1'!C74</f>
        <v>-45</v>
      </c>
      <c r="AF74" s="26"/>
      <c r="AG74">
        <f t="shared" si="5"/>
        <v>725.41114690656093</v>
      </c>
      <c r="AI74" s="75">
        <f>PXIL!I74</f>
        <v>0</v>
      </c>
      <c r="AJ74" s="75">
        <f>PXIL!O74</f>
        <v>0</v>
      </c>
      <c r="AK74" s="75">
        <f>RTM_IEX!I74</f>
        <v>19.2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4.988996763754046</v>
      </c>
      <c r="F75">
        <f>GT_Spot!Q75</f>
        <v>0</v>
      </c>
      <c r="G75">
        <f>PPCL_NG!Q75</f>
        <v>25.390599999999999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782.06395639859716</v>
      </c>
      <c r="P75" s="77">
        <v>65.987460066972019</v>
      </c>
      <c r="Q75" s="77">
        <v>21.997459877612282</v>
      </c>
      <c r="R75" s="80">
        <v>0</v>
      </c>
      <c r="S75" s="80">
        <v>0</v>
      </c>
      <c r="T75" s="78">
        <f>SUMPRODUCT(LTA!F75:AJ75,LTA!F$101:AJ$101,LTA!F$104:AJ$104)</f>
        <v>5.8400000000000007</v>
      </c>
      <c r="U75" s="78">
        <f>SUMPRODUCT(LTA!F75:AJ75,LTA!F$102:AJ$102,LTA!F$104:AJ$104)</f>
        <v>103.96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0.73</v>
      </c>
      <c r="AB75" s="117">
        <f>-STOA!O75</f>
        <v>-327.47000000000003</v>
      </c>
      <c r="AC75">
        <f t="shared" si="3"/>
        <v>12.376222895867265</v>
      </c>
      <c r="AD75">
        <f t="shared" si="4"/>
        <v>706.03225021106834</v>
      </c>
      <c r="AE75">
        <f>'IDT-1'!C75</f>
        <v>-10</v>
      </c>
      <c r="AF75" s="26"/>
      <c r="AG75">
        <f t="shared" si="5"/>
        <v>696.03225021106834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5.4751773049645394</v>
      </c>
      <c r="F76">
        <f>GT_Spot!Q76</f>
        <v>0</v>
      </c>
      <c r="G76">
        <f>PPCL_NG!Q76</f>
        <v>25.390599999999999</v>
      </c>
      <c r="H76">
        <f>PPCL_Spot!Q76</f>
        <v>0</v>
      </c>
      <c r="I76">
        <f>Bawana_NG!Q76</f>
        <v>49.75814404535452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782.06395639859716</v>
      </c>
      <c r="P76" s="77">
        <v>65.987460066972019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2.5799999999999996</v>
      </c>
      <c r="U76" s="78">
        <f>SUMPRODUCT(LTA!F76:AJ76,LTA!F$102:AJ$102,LTA!F$104:AJ$104)</f>
        <v>104.05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0.73</v>
      </c>
      <c r="AB76" s="117">
        <f>-STOA!O76</f>
        <v>-327.47000000000003</v>
      </c>
      <c r="AC76">
        <f t="shared" si="3"/>
        <v>12.370073039396107</v>
      </c>
      <c r="AD76">
        <f t="shared" si="4"/>
        <v>735.47272465410458</v>
      </c>
      <c r="AE76">
        <f>'IDT-1'!C76</f>
        <v>-10</v>
      </c>
      <c r="AF76" s="26"/>
      <c r="AG76">
        <f t="shared" si="5"/>
        <v>725.47272465410458</v>
      </c>
      <c r="AI76" s="75">
        <f>PXIL!I76</f>
        <v>0</v>
      </c>
      <c r="AJ76" s="75">
        <f>PXIL!O76</f>
        <v>0</v>
      </c>
      <c r="AK76" s="75">
        <f>RTM_IEX!I76</f>
        <v>17.28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5.4751773049645394</v>
      </c>
      <c r="F77">
        <f>GT_Spot!Q77</f>
        <v>0</v>
      </c>
      <c r="G77">
        <f>PPCL_NG!Q77</f>
        <v>25.390599999999999</v>
      </c>
      <c r="H77">
        <f>PPCL_Spot!Q77</f>
        <v>0</v>
      </c>
      <c r="I77">
        <f>Bawana_NG!Q77</f>
        <v>49.6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782.06395639859716</v>
      </c>
      <c r="P77" s="77">
        <v>65.987460066972019</v>
      </c>
      <c r="Q77" s="77">
        <v>21.997459877612282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103.94999999999999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0.73</v>
      </c>
      <c r="AB77" s="117">
        <f>-STOA!O77</f>
        <v>-327.47000000000003</v>
      </c>
      <c r="AC77">
        <f t="shared" si="3"/>
        <v>12.404233371796987</v>
      </c>
      <c r="AD77">
        <f t="shared" si="4"/>
        <v>739.32042027634918</v>
      </c>
      <c r="AE77">
        <f>'IDT-1'!C77</f>
        <v>-10</v>
      </c>
      <c r="AF77" s="26"/>
      <c r="AG77">
        <f t="shared" si="5"/>
        <v>729.32042027634918</v>
      </c>
      <c r="AI77" s="75">
        <f>PXIL!I77</f>
        <v>0</v>
      </c>
      <c r="AJ77" s="75">
        <f>PXIL!O77</f>
        <v>0</v>
      </c>
      <c r="AK77" s="75">
        <f>RTM_IEX!I77</f>
        <v>24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5.4751773049645394</v>
      </c>
      <c r="F78">
        <f>GT_Spot!Q78</f>
        <v>0</v>
      </c>
      <c r="G78">
        <f>PPCL_NG!Q78</f>
        <v>25.390599999999999</v>
      </c>
      <c r="H78">
        <f>PPCL_Spot!Q78</f>
        <v>0</v>
      </c>
      <c r="I78">
        <f>Bawana_NG!Q78</f>
        <v>49.6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781.52375076338899</v>
      </c>
      <c r="P78" s="77">
        <v>65.987460066972019</v>
      </c>
      <c r="Q78" s="77">
        <v>21.997459877612282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104.08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0.73</v>
      </c>
      <c r="AB78" s="117">
        <f>-STOA!O78</f>
        <v>-327.47000000000003</v>
      </c>
      <c r="AC78">
        <f t="shared" si="3"/>
        <v>12.316143562207156</v>
      </c>
      <c r="AD78">
        <f t="shared" si="4"/>
        <v>729.39830445073073</v>
      </c>
      <c r="AE78">
        <f>'IDT-1'!C78</f>
        <v>0</v>
      </c>
      <c r="AF78" s="26"/>
      <c r="AG78">
        <f t="shared" si="5"/>
        <v>729.39830445073073</v>
      </c>
      <c r="AI78" s="75">
        <f>PXIL!I78</f>
        <v>0</v>
      </c>
      <c r="AJ78" s="75">
        <f>PXIL!O78</f>
        <v>0</v>
      </c>
      <c r="AK78" s="75">
        <f>RTM_IEX!I78</f>
        <v>14.4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5.4751773049645394</v>
      </c>
      <c r="F79">
        <f>GT_Spot!Q79</f>
        <v>0</v>
      </c>
      <c r="G79">
        <f>PPCL_NG!Q79</f>
        <v>25.390599999999999</v>
      </c>
      <c r="H79">
        <f>PPCL_Spot!Q79</f>
        <v>0</v>
      </c>
      <c r="I79">
        <f>Bawana_NG!Q79</f>
        <v>48.008216832565743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747.85289295180564</v>
      </c>
      <c r="P79" s="77">
        <v>65.987460066972019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104.6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9.41</v>
      </c>
      <c r="Z79" s="75">
        <f>IEX!O79</f>
        <v>0</v>
      </c>
      <c r="AA79" s="117">
        <f>STOA!I79</f>
        <v>0.73</v>
      </c>
      <c r="AB79" s="117">
        <f>-STOA!O79</f>
        <v>-326.82</v>
      </c>
      <c r="AC79">
        <f t="shared" si="3"/>
        <v>12.280338129501407</v>
      </c>
      <c r="AD79">
        <f t="shared" si="4"/>
        <v>668.94146890441914</v>
      </c>
      <c r="AE79">
        <f>'IDT-1'!C79</f>
        <v>0</v>
      </c>
      <c r="AF79" s="26"/>
      <c r="AG79">
        <f t="shared" si="5"/>
        <v>668.94146890441914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-36</v>
      </c>
      <c r="AM79" s="75">
        <f>RTM_PXI!I79</f>
        <v>0</v>
      </c>
      <c r="AN79" s="75">
        <f>RTM_PXI!O79</f>
        <v>0</v>
      </c>
      <c r="AO79" s="192">
        <f>GDAM_IEX!I79</f>
        <v>14.59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5.4751773049645394</v>
      </c>
      <c r="F80">
        <f>GT_Spot!Q80</f>
        <v>0</v>
      </c>
      <c r="G80">
        <f>PPCL_NG!Q80</f>
        <v>25.390599999999999</v>
      </c>
      <c r="H80">
        <f>PPCL_Spot!Q80</f>
        <v>0</v>
      </c>
      <c r="I80">
        <f>Bawana_NG!Q80</f>
        <v>48.95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728.19345449580555</v>
      </c>
      <c r="P80" s="77">
        <v>65.987460066972019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104.77999999999999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26.5</v>
      </c>
      <c r="Z80" s="75">
        <f>IEX!O80</f>
        <v>0</v>
      </c>
      <c r="AA80" s="117">
        <f>STOA!I80</f>
        <v>0.73</v>
      </c>
      <c r="AB80" s="117">
        <f>-STOA!O80</f>
        <v>-326.82</v>
      </c>
      <c r="AC80">
        <f t="shared" si="3"/>
        <v>12.036767447384946</v>
      </c>
      <c r="AD80">
        <f t="shared" si="4"/>
        <v>686.24738429796957</v>
      </c>
      <c r="AE80">
        <f>'IDT-1'!C80</f>
        <v>0</v>
      </c>
      <c r="AF80" s="26"/>
      <c r="AG80">
        <f t="shared" si="5"/>
        <v>686.24738429796957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7.1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5.4751773049645394</v>
      </c>
      <c r="F81">
        <f>GT_Spot!Q81</f>
        <v>0</v>
      </c>
      <c r="G81">
        <f>PPCL_NG!Q81</f>
        <v>25.390599999999999</v>
      </c>
      <c r="H81">
        <f>PPCL_Spot!Q81</f>
        <v>0</v>
      </c>
      <c r="I81">
        <f>Bawana_NG!Q81</f>
        <v>48.95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716.08372331780561</v>
      </c>
      <c r="P81" s="77">
        <v>65.987460066972019</v>
      </c>
      <c r="Q81" s="77">
        <v>21.997459877612282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104.94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38.4</v>
      </c>
      <c r="Z81" s="75">
        <f>IEX!O81</f>
        <v>0</v>
      </c>
      <c r="AA81" s="117">
        <f>STOA!I81</f>
        <v>0.73</v>
      </c>
      <c r="AB81" s="117">
        <f>-STOA!O81</f>
        <v>-326.82</v>
      </c>
      <c r="AC81">
        <f t="shared" si="3"/>
        <v>11.991939175407573</v>
      </c>
      <c r="AD81">
        <f t="shared" si="4"/>
        <v>684.14248139194717</v>
      </c>
      <c r="AE81">
        <f>'IDT-1'!C81</f>
        <v>0</v>
      </c>
      <c r="AF81" s="26"/>
      <c r="AG81">
        <f t="shared" si="5"/>
        <v>684.14248139194717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5.4751773049645394</v>
      </c>
      <c r="F82">
        <f>GT_Spot!Q82</f>
        <v>0</v>
      </c>
      <c r="G82">
        <f>PPCL_NG!Q82</f>
        <v>25.390599999999999</v>
      </c>
      <c r="H82">
        <f>PPCL_Spot!Q82</f>
        <v>0</v>
      </c>
      <c r="I82">
        <f>Bawana_NG!Q82</f>
        <v>48.79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713.15077845980557</v>
      </c>
      <c r="P82" s="77">
        <v>65.987460066972019</v>
      </c>
      <c r="Q82" s="77">
        <v>21.997459877612282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105.08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28.8</v>
      </c>
      <c r="Z82" s="75">
        <f>IEX!O82</f>
        <v>0</v>
      </c>
      <c r="AA82" s="117">
        <f>STOA!I82</f>
        <v>0.73</v>
      </c>
      <c r="AB82" s="117">
        <f>-STOA!O82</f>
        <v>-326.82</v>
      </c>
      <c r="AC82">
        <f t="shared" si="3"/>
        <v>11.899229515701562</v>
      </c>
      <c r="AD82">
        <f t="shared" si="4"/>
        <v>669.68224619365287</v>
      </c>
      <c r="AE82">
        <f>'IDT-1'!C82</f>
        <v>0</v>
      </c>
      <c r="AF82" s="26"/>
      <c r="AG82">
        <f t="shared" si="5"/>
        <v>669.68224619365287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6.4868185308420792</v>
      </c>
      <c r="F83">
        <f>GT_Spot!Q83</f>
        <v>0</v>
      </c>
      <c r="G83">
        <f>PPCL_NG!Q83</f>
        <v>25.390599999999999</v>
      </c>
      <c r="H83">
        <f>PPCL_Spot!Q83</f>
        <v>0</v>
      </c>
      <c r="I83">
        <f>Bawana_NG!Q83</f>
        <v>48.79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682.61215721097653</v>
      </c>
      <c r="P83" s="77">
        <v>65.987460066972019</v>
      </c>
      <c r="Q83" s="77">
        <v>21.997459877612282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106.05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14.4</v>
      </c>
      <c r="Z83" s="75">
        <f>IEX!O83</f>
        <v>0</v>
      </c>
      <c r="AA83" s="117">
        <f>STOA!I83</f>
        <v>0.73</v>
      </c>
      <c r="AB83" s="117">
        <f>-STOA!O83</f>
        <v>-325.52999999999997</v>
      </c>
      <c r="AC83">
        <f t="shared" si="3"/>
        <v>11.447608414340589</v>
      </c>
      <c r="AD83">
        <f t="shared" si="4"/>
        <v>635.46688727206231</v>
      </c>
      <c r="AE83">
        <f>'IDT-1'!C83</f>
        <v>0</v>
      </c>
      <c r="AF83" s="26"/>
      <c r="AG83">
        <f t="shared" si="5"/>
        <v>635.46688727206231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6.4868185308420792</v>
      </c>
      <c r="F84">
        <f>GT_Spot!Q84</f>
        <v>0</v>
      </c>
      <c r="G84">
        <f>PPCL_NG!Q84</f>
        <v>25.390599999999999</v>
      </c>
      <c r="H84">
        <f>PPCL_Spot!Q84</f>
        <v>0</v>
      </c>
      <c r="I84">
        <f>Bawana_NG!Q84</f>
        <v>48.79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676.75355424697636</v>
      </c>
      <c r="P84" s="77">
        <v>65.987460066972019</v>
      </c>
      <c r="Q84" s="77">
        <v>21.997459877612282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106.38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0.73</v>
      </c>
      <c r="AB84" s="117">
        <f>-STOA!O84</f>
        <v>-325.52999999999997</v>
      </c>
      <c r="AC84">
        <f t="shared" si="3"/>
        <v>11.356716708257387</v>
      </c>
      <c r="AD84">
        <f t="shared" si="4"/>
        <v>625.22917601414542</v>
      </c>
      <c r="AE84">
        <f>'IDT-1'!C84</f>
        <v>0</v>
      </c>
      <c r="AF84" s="26"/>
      <c r="AG84">
        <f t="shared" si="5"/>
        <v>625.22917601414542</v>
      </c>
      <c r="AI84" s="75">
        <f>PXIL!I84</f>
        <v>0</v>
      </c>
      <c r="AJ84" s="75">
        <f>PXIL!O84</f>
        <v>0</v>
      </c>
      <c r="AK84" s="75">
        <f>RTM_IEX!I84</f>
        <v>9.6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6.4868185308420792</v>
      </c>
      <c r="F85">
        <f>GT_Spot!Q85</f>
        <v>0</v>
      </c>
      <c r="G85">
        <f>PPCL_NG!Q85</f>
        <v>25.390599999999999</v>
      </c>
      <c r="H85">
        <f>PPCL_Spot!Q85</f>
        <v>0</v>
      </c>
      <c r="I85">
        <f>Bawana_NG!Q85</f>
        <v>48.008216832565743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681.01924777297643</v>
      </c>
      <c r="P85" s="77">
        <v>65.987460066972019</v>
      </c>
      <c r="Q85" s="77">
        <v>21.997459877612282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106.55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0.73</v>
      </c>
      <c r="AB85" s="117">
        <f>-STOA!O85</f>
        <v>-325.52999999999997</v>
      </c>
      <c r="AC85">
        <f t="shared" si="3"/>
        <v>11.515591119412766</v>
      </c>
      <c r="AD85">
        <f t="shared" si="4"/>
        <v>643.12421196155583</v>
      </c>
      <c r="AE85">
        <f>'IDT-1'!C85</f>
        <v>0</v>
      </c>
      <c r="AF85" s="26"/>
      <c r="AG85">
        <f t="shared" si="5"/>
        <v>643.12421196155583</v>
      </c>
      <c r="AI85" s="75">
        <f>PXIL!I85</f>
        <v>0</v>
      </c>
      <c r="AJ85" s="75">
        <f>PXIL!O85</f>
        <v>0</v>
      </c>
      <c r="AK85" s="75">
        <f>RTM_IEX!I85</f>
        <v>24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6.4868185308420792</v>
      </c>
      <c r="F86">
        <f>GT_Spot!Q86</f>
        <v>0</v>
      </c>
      <c r="G86">
        <f>PPCL_NG!Q86</f>
        <v>25.390599999999999</v>
      </c>
      <c r="H86">
        <f>PPCL_Spot!Q86</f>
        <v>0</v>
      </c>
      <c r="I86">
        <f>Bawana_NG!Q86</f>
        <v>48.95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681.01924777297643</v>
      </c>
      <c r="P86" s="77">
        <v>65.987460066972019</v>
      </c>
      <c r="Q86" s="77">
        <v>21.997459877612282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107.11999999999999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0.73</v>
      </c>
      <c r="AB86" s="117">
        <f>-STOA!O86</f>
        <v>-325.52999999999997</v>
      </c>
      <c r="AC86">
        <f t="shared" si="3"/>
        <v>11.45086672411912</v>
      </c>
      <c r="AD86">
        <f t="shared" si="4"/>
        <v>605.70071952428384</v>
      </c>
      <c r="AE86">
        <f>'IDT-1'!C86</f>
        <v>0</v>
      </c>
      <c r="AF86" s="26"/>
      <c r="AG86">
        <f t="shared" si="5"/>
        <v>605.70071952428384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6.4868185308420792</v>
      </c>
      <c r="F87">
        <f>GT_Spot!Q87</f>
        <v>0</v>
      </c>
      <c r="G87">
        <f>PPCL_NG!Q87</f>
        <v>25.390599999999999</v>
      </c>
      <c r="H87">
        <f>PPCL_Spot!Q87</f>
        <v>0</v>
      </c>
      <c r="I87">
        <f>Bawana_NG!Q87</f>
        <v>49.11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672.67319842497636</v>
      </c>
      <c r="P87" s="77">
        <v>65.987460066972019</v>
      </c>
      <c r="Q87" s="77">
        <v>21.997459877612282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107.35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0.73</v>
      </c>
      <c r="AB87" s="117">
        <f>-STOA!O87</f>
        <v>-325.10000000000002</v>
      </c>
      <c r="AC87">
        <f t="shared" si="3"/>
        <v>11.598989083077058</v>
      </c>
      <c r="AD87">
        <f t="shared" si="4"/>
        <v>573.02654781732576</v>
      </c>
      <c r="AE87">
        <f>'IDT-1'!C87</f>
        <v>0</v>
      </c>
      <c r="AF87" s="26"/>
      <c r="AG87">
        <f t="shared" si="5"/>
        <v>573.02654781732576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6.4868185308420792</v>
      </c>
      <c r="F88">
        <f>GT_Spot!Q88</f>
        <v>0</v>
      </c>
      <c r="G88">
        <f>PPCL_NG!Q88</f>
        <v>25.390599999999999</v>
      </c>
      <c r="H88">
        <f>PPCL_Spot!Q88</f>
        <v>0</v>
      </c>
      <c r="I88">
        <f>Bawana_NG!Q88</f>
        <v>49.11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671.8655162709764</v>
      </c>
      <c r="P88" s="77">
        <v>65.987460066972019</v>
      </c>
      <c r="Q88" s="77">
        <v>21.997459877612282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105.22999999999999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0.73</v>
      </c>
      <c r="AB88" s="117">
        <f>-STOA!O88</f>
        <v>-325.10000000000002</v>
      </c>
      <c r="AC88">
        <f t="shared" si="3"/>
        <v>11.218100379234045</v>
      </c>
      <c r="AD88">
        <f t="shared" si="4"/>
        <v>610.47975436716888</v>
      </c>
      <c r="AE88">
        <f>'IDT-1'!C88</f>
        <v>0</v>
      </c>
      <c r="AF88" s="26"/>
      <c r="AG88">
        <f t="shared" si="5"/>
        <v>610.47975436716888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6.4868185308420792</v>
      </c>
      <c r="F89">
        <f>GT_Spot!Q89</f>
        <v>0</v>
      </c>
      <c r="G89">
        <f>PPCL_NG!Q89</f>
        <v>25.390599999999999</v>
      </c>
      <c r="H89">
        <f>PPCL_Spot!Q89</f>
        <v>0</v>
      </c>
      <c r="I89">
        <f>Bawana_NG!Q89</f>
        <v>49.27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648.70337082542062</v>
      </c>
      <c r="P89" s="77">
        <v>65.987460066972019</v>
      </c>
      <c r="Q89" s="77">
        <v>21.997459877612282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105.44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0.73</v>
      </c>
      <c r="AB89" s="117">
        <f>-STOA!O89</f>
        <v>-325.10000000000002</v>
      </c>
      <c r="AC89">
        <f t="shared" si="3"/>
        <v>11.239482687368035</v>
      </c>
      <c r="AD89">
        <f t="shared" si="4"/>
        <v>562.6662266134789</v>
      </c>
      <c r="AE89">
        <f>'IDT-1'!C89</f>
        <v>0</v>
      </c>
      <c r="AF89" s="26"/>
      <c r="AG89">
        <f t="shared" si="5"/>
        <v>562.6662266134789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6.4868185308420792</v>
      </c>
      <c r="F90">
        <f>GT_Spot!Q90</f>
        <v>0</v>
      </c>
      <c r="G90">
        <f>PPCL_NG!Q90</f>
        <v>25.390599999999999</v>
      </c>
      <c r="H90">
        <f>PPCL_Spot!Q90</f>
        <v>0</v>
      </c>
      <c r="I90">
        <f>Bawana_NG!Q90</f>
        <v>49.598150771754526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639.47401105501615</v>
      </c>
      <c r="P90" s="77">
        <v>65.987460066972019</v>
      </c>
      <c r="Q90" s="77">
        <v>21.997459877612282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105.72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0.73</v>
      </c>
      <c r="AB90" s="117">
        <f>-STOA!O90</f>
        <v>-325.10000000000002</v>
      </c>
      <c r="AC90">
        <f t="shared" si="3"/>
        <v>11.208006685790894</v>
      </c>
      <c r="AD90">
        <f t="shared" si="4"/>
        <v>549.0764936164062</v>
      </c>
      <c r="AE90">
        <f>'IDT-1'!C90</f>
        <v>0</v>
      </c>
      <c r="AF90" s="26"/>
      <c r="AG90">
        <f t="shared" si="5"/>
        <v>549.0764936164062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6.4868185308420792</v>
      </c>
      <c r="F91">
        <f>GT_Spot!Q91</f>
        <v>0</v>
      </c>
      <c r="G91">
        <f>PPCL_NG!Q91</f>
        <v>25.390599999999999</v>
      </c>
      <c r="H91">
        <f>PPCL_Spot!Q91</f>
        <v>0</v>
      </c>
      <c r="I91">
        <f>Bawana_NG!Q91</f>
        <v>48.95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626.14513021661969</v>
      </c>
      <c r="P91" s="77">
        <v>65.987460066972019</v>
      </c>
      <c r="Q91" s="77">
        <v>21.997459877612282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105.42999999999999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0.73</v>
      </c>
      <c r="AB91" s="117">
        <f>-STOA!O91</f>
        <v>-325.12</v>
      </c>
      <c r="AC91">
        <f t="shared" si="3"/>
        <v>11.082634370172009</v>
      </c>
      <c r="AD91">
        <f t="shared" si="4"/>
        <v>534.91483432187408</v>
      </c>
      <c r="AE91">
        <f>'IDT-1'!C91</f>
        <v>0</v>
      </c>
      <c r="AF91" s="26"/>
      <c r="AG91">
        <f t="shared" si="5"/>
        <v>534.91483432187408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6.4868185308420792</v>
      </c>
      <c r="F92">
        <f>GT_Spot!Q92</f>
        <v>0</v>
      </c>
      <c r="G92">
        <f>PPCL_NG!Q92</f>
        <v>25.390599999999999</v>
      </c>
      <c r="H92">
        <f>PPCL_Spot!Q92</f>
        <v>0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607.05491577449629</v>
      </c>
      <c r="P92" s="77">
        <v>65.987460066972019</v>
      </c>
      <c r="Q92" s="77">
        <v>21.997459877612282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107.55999999999999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0.73</v>
      </c>
      <c r="AB92" s="117">
        <f>-STOA!O92</f>
        <v>-325.12</v>
      </c>
      <c r="AC92">
        <f t="shared" si="3"/>
        <v>10.941920483081322</v>
      </c>
      <c r="AD92">
        <f t="shared" si="4"/>
        <v>519.06533376684138</v>
      </c>
      <c r="AE92">
        <f>'IDT-1'!C92</f>
        <v>0</v>
      </c>
      <c r="AF92" s="26"/>
      <c r="AG92">
        <f t="shared" si="5"/>
        <v>519.06533376684138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6.4868185308420792</v>
      </c>
      <c r="F93">
        <f>GT_Spot!Q93</f>
        <v>0</v>
      </c>
      <c r="G93">
        <f>PPCL_NG!Q93</f>
        <v>25.390599999999999</v>
      </c>
      <c r="H93">
        <f>PPCL_Spot!Q93</f>
        <v>0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587.04491655945992</v>
      </c>
      <c r="P93" s="77">
        <v>65.987460066972019</v>
      </c>
      <c r="Q93" s="77">
        <v>21.997459877612282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107.88999999999999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0.73</v>
      </c>
      <c r="AB93" s="117">
        <f>-STOA!O93</f>
        <v>-325.12</v>
      </c>
      <c r="AC93">
        <f t="shared" si="3"/>
        <v>10.502392664323143</v>
      </c>
      <c r="AD93">
        <f t="shared" si="4"/>
        <v>529.82486237056321</v>
      </c>
      <c r="AE93">
        <f>'IDT-1'!C93</f>
        <v>0</v>
      </c>
      <c r="AF93" s="26"/>
      <c r="AG93">
        <f t="shared" si="5"/>
        <v>529.82486237056321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6.4868185308420792</v>
      </c>
      <c r="F94">
        <f>GT_Spot!Q94</f>
        <v>0</v>
      </c>
      <c r="G94">
        <f>PPCL_NG!Q94</f>
        <v>25.390599999999999</v>
      </c>
      <c r="H94">
        <f>PPCL_Spot!Q94</f>
        <v>0</v>
      </c>
      <c r="I94">
        <f>Bawana_NG!Q94</f>
        <v>49.919999999999987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587.05227833318247</v>
      </c>
      <c r="P94" s="77">
        <v>65.987460066972019</v>
      </c>
      <c r="Q94" s="77">
        <v>9.5999999999999979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91.52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0.73</v>
      </c>
      <c r="AB94" s="117">
        <f>-STOA!O94</f>
        <v>-325.12</v>
      </c>
      <c r="AC94">
        <f t="shared" si="3"/>
        <v>10.604428901896727</v>
      </c>
      <c r="AD94">
        <f t="shared" si="4"/>
        <v>460.96272802909988</v>
      </c>
      <c r="AE94">
        <f>'IDT-1'!C94</f>
        <v>0</v>
      </c>
      <c r="AF94" s="26"/>
      <c r="AG94">
        <f t="shared" si="5"/>
        <v>460.96272802909988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6.4868185308420792</v>
      </c>
      <c r="F95">
        <f>GT_Spot!Q95</f>
        <v>0</v>
      </c>
      <c r="G95">
        <f>PPCL_NG!Q95</f>
        <v>25.390599999999999</v>
      </c>
      <c r="H95">
        <f>PPCL_Spot!Q95</f>
        <v>0</v>
      </c>
      <c r="I95">
        <f>Bawana_NG!Q95</f>
        <v>49.919999999999987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586.85196594580805</v>
      </c>
      <c r="P95" s="77">
        <v>62.407334386879086</v>
      </c>
      <c r="Q95" s="77">
        <v>9.6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78.38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0.73</v>
      </c>
      <c r="AB95" s="117">
        <f>-STOA!O95</f>
        <v>-324.07</v>
      </c>
      <c r="AC95">
        <f t="shared" si="3"/>
        <v>10.36630386530495</v>
      </c>
      <c r="AD95">
        <f t="shared" si="4"/>
        <v>454.33041499822423</v>
      </c>
      <c r="AE95">
        <f>'IDT-1'!C95</f>
        <v>0</v>
      </c>
      <c r="AF95" s="26"/>
      <c r="AG95">
        <f t="shared" si="5"/>
        <v>454.33041499822423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-31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6.4868185308420792</v>
      </c>
      <c r="F96">
        <f>GT_Spot!Q96</f>
        <v>0</v>
      </c>
      <c r="G96">
        <f>PPCL_NG!Q96</f>
        <v>25.390599999999999</v>
      </c>
      <c r="H96">
        <f>PPCL_Spot!Q96</f>
        <v>0</v>
      </c>
      <c r="I96">
        <f>Bawana_NG!Q96</f>
        <v>49.919999999999987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587.26365801690474</v>
      </c>
      <c r="P96" s="77">
        <v>65.989999999999995</v>
      </c>
      <c r="Q96" s="77">
        <v>9.6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51.5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0.73</v>
      </c>
      <c r="AB96" s="117">
        <f>-STOA!O96</f>
        <v>-324.07</v>
      </c>
      <c r="AC96">
        <f t="shared" si="3"/>
        <v>10.15603208540387</v>
      </c>
      <c r="AD96">
        <f t="shared" si="4"/>
        <v>432.65504446234297</v>
      </c>
      <c r="AE96">
        <f>'IDT-1'!C96</f>
        <v>0</v>
      </c>
      <c r="AF96" s="26"/>
      <c r="AG96">
        <f t="shared" si="5"/>
        <v>432.65504446234297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6.4868185308420792</v>
      </c>
      <c r="F97">
        <f>GT_Spot!Q97</f>
        <v>0</v>
      </c>
      <c r="G97">
        <f>PPCL_NG!Q97</f>
        <v>25.390599999999999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597.53777501880131</v>
      </c>
      <c r="P97" s="77">
        <v>48.01</v>
      </c>
      <c r="Q97" s="77">
        <v>9.6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51.5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</v>
      </c>
      <c r="AA97" s="117">
        <f>STOA!I97</f>
        <v>0.73</v>
      </c>
      <c r="AB97" s="117">
        <f>-STOA!O97</f>
        <v>-324.07</v>
      </c>
      <c r="AC97">
        <f t="shared" si="3"/>
        <v>10.203635972809098</v>
      </c>
      <c r="AD97">
        <f t="shared" si="4"/>
        <v>411.90155757683431</v>
      </c>
      <c r="AE97">
        <f>'IDT-1'!C97</f>
        <v>0</v>
      </c>
      <c r="AF97" s="26"/>
      <c r="AG97">
        <f t="shared" si="5"/>
        <v>411.90155757683431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6.4868185308420792</v>
      </c>
      <c r="F98">
        <f>GT_Spot!Q98</f>
        <v>0</v>
      </c>
      <c r="G98">
        <f>PPCL_NG!Q98</f>
        <v>25.390599999999999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597.51882861345632</v>
      </c>
      <c r="P98" s="77">
        <v>48.01</v>
      </c>
      <c r="Q98" s="77">
        <v>9.6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51.59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-25</v>
      </c>
      <c r="AA98" s="117">
        <f>STOA!I98</f>
        <v>0.73</v>
      </c>
      <c r="AB98" s="117">
        <f>-STOA!O98</f>
        <v>-324.07</v>
      </c>
      <c r="AC98">
        <f t="shared" si="3"/>
        <v>10.381823794885968</v>
      </c>
      <c r="AD98">
        <f t="shared" si="4"/>
        <v>391.79442334941245</v>
      </c>
      <c r="AE98">
        <f>'IDT-1'!C98</f>
        <v>0</v>
      </c>
      <c r="AF98" s="26"/>
      <c r="AG98">
        <f t="shared" si="5"/>
        <v>391.79442334941245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0.15574840407961965</v>
      </c>
      <c r="F99">
        <f t="shared" si="6"/>
        <v>0</v>
      </c>
      <c r="G99">
        <f t="shared" si="6"/>
        <v>0.61043144418929307</v>
      </c>
      <c r="H99">
        <f t="shared" si="6"/>
        <v>0</v>
      </c>
      <c r="I99">
        <f t="shared" si="6"/>
        <v>1.1852900460444047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15.867079611617774</v>
      </c>
      <c r="P99" s="77">
        <f t="shared" si="6"/>
        <v>1.4659510957005779</v>
      </c>
      <c r="Q99" s="77">
        <f t="shared" si="6"/>
        <v>0.43449622301119972</v>
      </c>
      <c r="R99" s="80">
        <f t="shared" si="6"/>
        <v>0.22295868203004918</v>
      </c>
      <c r="S99" s="80">
        <f t="shared" si="6"/>
        <v>0</v>
      </c>
      <c r="T99" s="78">
        <f t="shared" si="6"/>
        <v>0.79507500000000031</v>
      </c>
      <c r="U99" s="78">
        <f t="shared" si="6"/>
        <v>2.1835874999999998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3.9482500000000004E-2</v>
      </c>
      <c r="Z99" s="75">
        <f t="shared" si="6"/>
        <v>-1.3670499999999999</v>
      </c>
      <c r="AA99" s="117">
        <f t="shared" si="6"/>
        <v>1.7369999999999972E-2</v>
      </c>
      <c r="AB99" s="117">
        <f t="shared" si="6"/>
        <v>-6.8286299999999924</v>
      </c>
      <c r="AC99">
        <f t="shared" si="6"/>
        <v>0.27989637209875395</v>
      </c>
      <c r="AD99">
        <f t="shared" si="6"/>
        <v>14.559456634574168</v>
      </c>
      <c r="AE99">
        <f t="shared" si="6"/>
        <v>-0.20407175</v>
      </c>
      <c r="AG99">
        <f t="shared" si="6"/>
        <v>14.355384884574171</v>
      </c>
      <c r="AI99">
        <f t="shared" si="6"/>
        <v>0</v>
      </c>
      <c r="AJ99">
        <f t="shared" si="6"/>
        <v>0</v>
      </c>
      <c r="AK99">
        <f t="shared" si="6"/>
        <v>9.792250000000001E-2</v>
      </c>
      <c r="AL99">
        <f t="shared" si="6"/>
        <v>-0.45850000000000002</v>
      </c>
      <c r="AM99">
        <f t="shared" si="6"/>
        <v>0</v>
      </c>
      <c r="AN99">
        <f t="shared" si="6"/>
        <v>0</v>
      </c>
      <c r="AO99">
        <f t="shared" si="6"/>
        <v>0.41813999999999996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44621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30.462249254790631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280.88670335059544</v>
      </c>
      <c r="P3" s="77">
        <v>38.399999999999991</v>
      </c>
      <c r="Q3" s="77">
        <v>7.68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248.20999999999998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-85</v>
      </c>
      <c r="AA3" s="117">
        <f>STOA!J3</f>
        <v>1.75</v>
      </c>
      <c r="AB3" s="117">
        <f>-STOA!P3</f>
        <v>0</v>
      </c>
      <c r="AC3">
        <f>SUMIF(B3:AB3,"&gt;0")*$AC$2-SUMIF(B3:AB3,"&lt;0")*($AC$2/(1-$AC$2))+SUMIF(AI3:AN3,"&gt;0")*$AC$2-SUMIF(AI3:AN3,"&lt;0")*($AC$2/(1-$AC$2))</f>
        <v>6.8002212897686887</v>
      </c>
      <c r="AD3">
        <f>SUM(B3:AB3,AI3:AR3)-AC3</f>
        <v>595.19755716274108</v>
      </c>
      <c r="AE3">
        <f>'IDT-1'!F3</f>
        <v>0</v>
      </c>
      <c r="AF3" s="26"/>
      <c r="AG3">
        <f>SUM(AD3:AF3)</f>
        <v>595.19755716274108</v>
      </c>
      <c r="AI3" s="75">
        <f>PXIL!J3</f>
        <v>0</v>
      </c>
      <c r="AJ3" s="75">
        <f>PXIL!P3</f>
        <v>0</v>
      </c>
      <c r="AK3" s="75">
        <f>RTM_IEX!J3</f>
        <v>14.4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30.462249254790631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280.97552690375369</v>
      </c>
      <c r="P4" s="77">
        <v>38.399999999999991</v>
      </c>
      <c r="Q4" s="77">
        <v>7.68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248.29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-100</v>
      </c>
      <c r="AA4" s="117">
        <f>STOA!J4</f>
        <v>1.75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6.9348788498694107</v>
      </c>
      <c r="AD4">
        <f t="shared" ref="AD4:AD67" si="1">SUM(B4:AB4,AI4:AR4)-AC4</f>
        <v>580.23172315579859</v>
      </c>
      <c r="AE4">
        <f>'IDT-1'!F4</f>
        <v>0</v>
      </c>
      <c r="AF4" s="26"/>
      <c r="AG4">
        <f t="shared" ref="AG4:AG67" si="2">SUM(AD4:AF4)</f>
        <v>580.23172315579859</v>
      </c>
      <c r="AI4" s="75">
        <f>PXIL!J4</f>
        <v>0</v>
      </c>
      <c r="AJ4" s="75">
        <f>PXIL!P4</f>
        <v>0</v>
      </c>
      <c r="AK4" s="75">
        <f>RTM_IEX!J4</f>
        <v>14.4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30.462249254790631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283.46526675905119</v>
      </c>
      <c r="P5" s="77">
        <v>38.399999999999991</v>
      </c>
      <c r="Q5" s="77">
        <v>7.68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247.89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-108</v>
      </c>
      <c r="AA5" s="117">
        <f>STOA!J5</f>
        <v>1.75</v>
      </c>
      <c r="AB5" s="117">
        <f>-STOA!P5</f>
        <v>0</v>
      </c>
      <c r="AC5">
        <f t="shared" si="0"/>
        <v>7.024293580773592</v>
      </c>
      <c r="AD5">
        <f t="shared" si="1"/>
        <v>574.23204828019198</v>
      </c>
      <c r="AE5">
        <f>'IDT-1'!F5</f>
        <v>0</v>
      </c>
      <c r="AF5" s="26"/>
      <c r="AG5">
        <f t="shared" si="2"/>
        <v>574.23204828019198</v>
      </c>
      <c r="AI5" s="75">
        <f>PXIL!J5</f>
        <v>0</v>
      </c>
      <c r="AJ5" s="75">
        <f>PXIL!P5</f>
        <v>0</v>
      </c>
      <c r="AK5" s="75">
        <f>RTM_IEX!J5</f>
        <v>14.4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30.462249254790631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283.46525974664047</v>
      </c>
      <c r="P6" s="77">
        <v>38.399999999999991</v>
      </c>
      <c r="Q6" s="77">
        <v>7.68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248.28999999999996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-119</v>
      </c>
      <c r="AA6" s="117">
        <f>STOA!J6</f>
        <v>1.75</v>
      </c>
      <c r="AB6" s="117">
        <f>-STOA!P6</f>
        <v>0</v>
      </c>
      <c r="AC6">
        <f t="shared" si="0"/>
        <v>7.1254729218085258</v>
      </c>
      <c r="AD6">
        <f t="shared" si="1"/>
        <v>563.5308619267463</v>
      </c>
      <c r="AE6">
        <f>'IDT-1'!F6</f>
        <v>0</v>
      </c>
      <c r="AF6" s="26"/>
      <c r="AG6">
        <f t="shared" si="2"/>
        <v>563.5308619267463</v>
      </c>
      <c r="AI6" s="75">
        <f>PXIL!J6</f>
        <v>0</v>
      </c>
      <c r="AJ6" s="75">
        <f>PXIL!P6</f>
        <v>0</v>
      </c>
      <c r="AK6" s="75">
        <f>RTM_IEX!J6</f>
        <v>14.4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30.462249254790631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277.88632535985124</v>
      </c>
      <c r="P7" s="77">
        <v>38.399999999999991</v>
      </c>
      <c r="Q7" s="77">
        <v>7.68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248.06999999999996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-131</v>
      </c>
      <c r="AA7" s="117">
        <f>STOA!J7</f>
        <v>1.75</v>
      </c>
      <c r="AB7" s="117">
        <f>-STOA!P7</f>
        <v>0</v>
      </c>
      <c r="AC7">
        <f t="shared" si="0"/>
        <v>7.392267829471125</v>
      </c>
      <c r="AD7">
        <f t="shared" si="1"/>
        <v>569.47513263229439</v>
      </c>
      <c r="AE7">
        <f>'IDT-1'!F7</f>
        <v>0</v>
      </c>
      <c r="AF7" s="26"/>
      <c r="AG7">
        <f t="shared" si="2"/>
        <v>569.47513263229439</v>
      </c>
      <c r="AI7" s="75">
        <f>PXIL!J7</f>
        <v>0</v>
      </c>
      <c r="AJ7" s="75">
        <f>PXIL!P7</f>
        <v>0</v>
      </c>
      <c r="AK7" s="75">
        <f>RTM_IEX!J7</f>
        <v>38.409999999999997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30.462249254790631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277.88631834744047</v>
      </c>
      <c r="P8" s="77">
        <v>38.399999999999991</v>
      </c>
      <c r="Q8" s="77">
        <v>7.68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248.01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-140</v>
      </c>
      <c r="AA8" s="117">
        <f>STOA!J8</f>
        <v>1.75</v>
      </c>
      <c r="AB8" s="117">
        <f>-STOA!P8</f>
        <v>0</v>
      </c>
      <c r="AC8">
        <f t="shared" si="0"/>
        <v>7.4715549154616685</v>
      </c>
      <c r="AD8">
        <f t="shared" si="1"/>
        <v>560.32583853389315</v>
      </c>
      <c r="AE8">
        <f>'IDT-1'!F8</f>
        <v>0</v>
      </c>
      <c r="AF8" s="26"/>
      <c r="AG8">
        <f t="shared" si="2"/>
        <v>560.32583853389315</v>
      </c>
      <c r="AI8" s="75">
        <f>PXIL!J8</f>
        <v>0</v>
      </c>
      <c r="AJ8" s="75">
        <f>PXIL!P8</f>
        <v>0</v>
      </c>
      <c r="AK8" s="75">
        <f>RTM_IEX!J8</f>
        <v>38.4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31.04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277.15638670630568</v>
      </c>
      <c r="P9" s="77">
        <v>38.399999999999991</v>
      </c>
      <c r="Q9" s="77">
        <v>7.68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247.49999999999997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-141</v>
      </c>
      <c r="AA9" s="117">
        <f>STOA!J9</f>
        <v>1.75</v>
      </c>
      <c r="AB9" s="117">
        <f>-STOA!P9</f>
        <v>0</v>
      </c>
      <c r="AC9">
        <f t="shared" si="0"/>
        <v>7.4474203143765552</v>
      </c>
      <c r="AD9">
        <f t="shared" si="1"/>
        <v>485.28779223905286</v>
      </c>
      <c r="AE9">
        <f>'IDT-1'!F9</f>
        <v>0</v>
      </c>
      <c r="AF9" s="26"/>
      <c r="AG9">
        <f t="shared" si="2"/>
        <v>485.28779223905286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30.462249254790631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277.15637969389491</v>
      </c>
      <c r="P10" s="77">
        <v>38.399999999999991</v>
      </c>
      <c r="Q10" s="77">
        <v>7.68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247.40999999999997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-149</v>
      </c>
      <c r="AA10" s="117">
        <f>STOA!J10</f>
        <v>1.75</v>
      </c>
      <c r="AB10" s="117">
        <f>-STOA!P10</f>
        <v>0</v>
      </c>
      <c r="AC10">
        <f t="shared" si="0"/>
        <v>7.5125690662870603</v>
      </c>
      <c r="AD10">
        <f t="shared" si="1"/>
        <v>476.55488572952214</v>
      </c>
      <c r="AE10">
        <f>'IDT-1'!F10</f>
        <v>0</v>
      </c>
      <c r="AF10" s="26"/>
      <c r="AG10">
        <f t="shared" si="2"/>
        <v>476.55488572952214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30.462249254790631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266.51818735582657</v>
      </c>
      <c r="P11" s="77">
        <v>38.399999999999991</v>
      </c>
      <c r="Q11" s="77">
        <v>7.68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243.35999999999999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-156</v>
      </c>
      <c r="AA11" s="117">
        <f>STOA!J11</f>
        <v>1.75</v>
      </c>
      <c r="AB11" s="117">
        <f>-STOA!P11</f>
        <v>0</v>
      </c>
      <c r="AC11">
        <f t="shared" si="0"/>
        <v>7.2192054030905899</v>
      </c>
      <c r="AD11">
        <f t="shared" si="1"/>
        <v>499.7600570546503</v>
      </c>
      <c r="AE11">
        <f>'IDT-1'!F11</f>
        <v>0</v>
      </c>
      <c r="AF11" s="26"/>
      <c r="AG11">
        <f t="shared" si="2"/>
        <v>499.7600570546503</v>
      </c>
      <c r="AI11" s="75">
        <f>PXIL!J11</f>
        <v>0</v>
      </c>
      <c r="AJ11" s="75">
        <f>PXIL!P11</f>
        <v>0</v>
      </c>
      <c r="AK11" s="75">
        <f>RTM_IEX!J11</f>
        <v>9.6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30.462249254790631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266.51876602637179</v>
      </c>
      <c r="P12" s="77">
        <v>38.399999999999991</v>
      </c>
      <c r="Q12" s="77">
        <v>7.68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243.26999999999998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-161</v>
      </c>
      <c r="AA12" s="117">
        <f>STOA!J12</f>
        <v>1.75</v>
      </c>
      <c r="AB12" s="117">
        <f>-STOA!P12</f>
        <v>0</v>
      </c>
      <c r="AC12">
        <f t="shared" si="0"/>
        <v>7.5334542338901773</v>
      </c>
      <c r="AD12">
        <f t="shared" si="1"/>
        <v>444.75638689439592</v>
      </c>
      <c r="AE12">
        <f>'IDT-1'!F12</f>
        <v>0</v>
      </c>
      <c r="AF12" s="26"/>
      <c r="AG12">
        <f t="shared" si="2"/>
        <v>444.75638689439592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30.462249254790631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267.37512881660899</v>
      </c>
      <c r="P13" s="77">
        <v>38.399999999999991</v>
      </c>
      <c r="Q13" s="77">
        <v>7.68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243.11999999999998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-165</v>
      </c>
      <c r="AA13" s="117">
        <f>STOA!J13</f>
        <v>1.75</v>
      </c>
      <c r="AB13" s="117">
        <f>-STOA!P13</f>
        <v>0</v>
      </c>
      <c r="AC13">
        <f t="shared" si="0"/>
        <v>7.3467776356452328</v>
      </c>
      <c r="AD13">
        <f t="shared" si="1"/>
        <v>496.04942628287802</v>
      </c>
      <c r="AE13">
        <f>'IDT-1'!F13</f>
        <v>0</v>
      </c>
      <c r="AF13" s="26"/>
      <c r="AG13">
        <f t="shared" si="2"/>
        <v>496.04942628287802</v>
      </c>
      <c r="AI13" s="75">
        <f>PXIL!J13</f>
        <v>0</v>
      </c>
      <c r="AJ13" s="75">
        <f>PXIL!P13</f>
        <v>0</v>
      </c>
      <c r="AK13" s="75">
        <f>RTM_IEX!J13</f>
        <v>14.4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30.462249254790631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267.37512180419839</v>
      </c>
      <c r="P14" s="77">
        <v>38.399999999999991</v>
      </c>
      <c r="Q14" s="77">
        <v>7.68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242.51999999999998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-170</v>
      </c>
      <c r="AA14" s="117">
        <f>STOA!J14</f>
        <v>1.75</v>
      </c>
      <c r="AB14" s="117">
        <f>-STOA!P14</f>
        <v>0</v>
      </c>
      <c r="AC14">
        <f t="shared" si="0"/>
        <v>7.5699026748238323</v>
      </c>
      <c r="AD14">
        <f t="shared" si="1"/>
        <v>440.82629423128884</v>
      </c>
      <c r="AE14">
        <f>'IDT-1'!F14</f>
        <v>0</v>
      </c>
      <c r="AF14" s="26"/>
      <c r="AG14">
        <f t="shared" si="2"/>
        <v>440.82629423128884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31.04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266.44907515436813</v>
      </c>
      <c r="P15" s="77">
        <v>38.399999999999991</v>
      </c>
      <c r="Q15" s="77">
        <v>7.68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241.79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-175</v>
      </c>
      <c r="AA15" s="117">
        <f>STOA!J15</f>
        <v>1.75</v>
      </c>
      <c r="AB15" s="117">
        <f>-STOA!P15</f>
        <v>0</v>
      </c>
      <c r="AC15">
        <f t="shared" si="0"/>
        <v>7.4207898451973087</v>
      </c>
      <c r="AD15">
        <f t="shared" si="1"/>
        <v>484.29711115629448</v>
      </c>
      <c r="AE15">
        <f>'IDT-1'!F15</f>
        <v>0</v>
      </c>
      <c r="AF15" s="26"/>
      <c r="AG15">
        <f t="shared" si="2"/>
        <v>484.29711115629448</v>
      </c>
      <c r="AI15" s="75">
        <f>PXIL!J15</f>
        <v>0</v>
      </c>
      <c r="AJ15" s="75">
        <f>PXIL!P15</f>
        <v>0</v>
      </c>
      <c r="AK15" s="75">
        <f>RTM_IEX!J15</f>
        <v>14.4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30.462249254790631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266.44906814195747</v>
      </c>
      <c r="P16" s="77">
        <v>38.399999999999991</v>
      </c>
      <c r="Q16" s="77">
        <v>7.68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235.35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-178</v>
      </c>
      <c r="AA16" s="117">
        <f>STOA!J16</f>
        <v>1.75</v>
      </c>
      <c r="AB16" s="117">
        <f>-STOA!P16</f>
        <v>0</v>
      </c>
      <c r="AC16">
        <f t="shared" si="0"/>
        <v>7.5252917851626986</v>
      </c>
      <c r="AD16">
        <f t="shared" si="1"/>
        <v>429.77485145870912</v>
      </c>
      <c r="AE16">
        <f>'IDT-1'!F16</f>
        <v>0</v>
      </c>
      <c r="AF16" s="26"/>
      <c r="AG16">
        <f t="shared" si="2"/>
        <v>429.77485145870912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30.462249254790631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265.26768867682114</v>
      </c>
      <c r="P17" s="77">
        <v>38.399999999999991</v>
      </c>
      <c r="Q17" s="77">
        <v>7.68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234.60999999999999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-177</v>
      </c>
      <c r="AA17" s="117">
        <f>STOA!J17</f>
        <v>1.75</v>
      </c>
      <c r="AB17" s="117">
        <f>-STOA!P17</f>
        <v>0</v>
      </c>
      <c r="AC17">
        <f t="shared" si="0"/>
        <v>7.486601692681444</v>
      </c>
      <c r="AD17">
        <f t="shared" si="1"/>
        <v>487.692162086054</v>
      </c>
      <c r="AE17">
        <f>'IDT-1'!F17</f>
        <v>0</v>
      </c>
      <c r="AF17" s="26"/>
      <c r="AG17">
        <f t="shared" si="2"/>
        <v>487.692162086054</v>
      </c>
      <c r="AI17" s="75">
        <f>PXIL!J17</f>
        <v>0</v>
      </c>
      <c r="AJ17" s="75">
        <f>PXIL!P17</f>
        <v>0</v>
      </c>
      <c r="AK17" s="75">
        <f>RTM_IEX!J17</f>
        <v>28.8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30.462249254790631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265.26899242896781</v>
      </c>
      <c r="P18" s="77">
        <v>38.399999999999991</v>
      </c>
      <c r="Q18" s="77">
        <v>7.68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234.02999999999997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-174</v>
      </c>
      <c r="AA18" s="117">
        <f>STOA!J18</f>
        <v>1.75</v>
      </c>
      <c r="AB18" s="117">
        <f>-STOA!P18</f>
        <v>0</v>
      </c>
      <c r="AC18">
        <f t="shared" si="0"/>
        <v>7.4233879711886317</v>
      </c>
      <c r="AD18">
        <f t="shared" si="1"/>
        <v>436.37667955969357</v>
      </c>
      <c r="AE18">
        <f>'IDT-1'!F18</f>
        <v>0</v>
      </c>
      <c r="AF18" s="26"/>
      <c r="AG18">
        <f t="shared" si="2"/>
        <v>436.37667955969357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30.462249254790631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264.9385624388533</v>
      </c>
      <c r="P19" s="77">
        <v>38.399999999999991</v>
      </c>
      <c r="Q19" s="77">
        <v>7.68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233.17000000000002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-169</v>
      </c>
      <c r="AA19" s="117">
        <f>STOA!J19</f>
        <v>1.75</v>
      </c>
      <c r="AB19" s="117">
        <f>-STOA!P19</f>
        <v>0</v>
      </c>
      <c r="AC19">
        <f t="shared" si="0"/>
        <v>7.4422483616097637</v>
      </c>
      <c r="AD19">
        <f t="shared" si="1"/>
        <v>498.76738917915787</v>
      </c>
      <c r="AE19">
        <f>'IDT-1'!F19</f>
        <v>0</v>
      </c>
      <c r="AF19" s="26"/>
      <c r="AG19">
        <f t="shared" si="2"/>
        <v>498.76738917915787</v>
      </c>
      <c r="AI19" s="75">
        <f>PXIL!J19</f>
        <v>0</v>
      </c>
      <c r="AJ19" s="75">
        <f>PXIL!P19</f>
        <v>0</v>
      </c>
      <c r="AK19" s="75">
        <f>RTM_IEX!J19</f>
        <v>33.6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30.462249254790631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264.25740091754938</v>
      </c>
      <c r="P20" s="77">
        <v>38.399999999999991</v>
      </c>
      <c r="Q20" s="77">
        <v>7.68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232.59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-158</v>
      </c>
      <c r="AA20" s="117">
        <f>STOA!J20</f>
        <v>1.75</v>
      </c>
      <c r="AB20" s="117">
        <f>-STOA!P20</f>
        <v>0</v>
      </c>
      <c r="AC20">
        <f t="shared" si="0"/>
        <v>7.2153732879220485</v>
      </c>
      <c r="AD20">
        <f t="shared" si="1"/>
        <v>455.13310273154173</v>
      </c>
      <c r="AE20">
        <f>'IDT-1'!F20</f>
        <v>0</v>
      </c>
      <c r="AF20" s="26"/>
      <c r="AG20">
        <f t="shared" si="2"/>
        <v>455.13310273154173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31.04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263.66038268633787</v>
      </c>
      <c r="P21" s="77">
        <v>38.399999999999991</v>
      </c>
      <c r="Q21" s="77">
        <v>7.68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229.24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-148</v>
      </c>
      <c r="AA21" s="117">
        <f>STOA!J21</f>
        <v>1.75</v>
      </c>
      <c r="AB21" s="117">
        <f>-STOA!P21</f>
        <v>0</v>
      </c>
      <c r="AC21">
        <f t="shared" si="0"/>
        <v>7.2150599083793701</v>
      </c>
      <c r="AD21">
        <f t="shared" si="1"/>
        <v>515.36414862508229</v>
      </c>
      <c r="AE21">
        <f>'IDT-1'!F21</f>
        <v>0</v>
      </c>
      <c r="AF21" s="26"/>
      <c r="AG21">
        <f t="shared" si="2"/>
        <v>515.36414862508229</v>
      </c>
      <c r="AI21" s="75">
        <f>PXIL!J21</f>
        <v>0</v>
      </c>
      <c r="AJ21" s="75">
        <f>PXIL!P21</f>
        <v>0</v>
      </c>
      <c r="AK21" s="75">
        <f>RTM_IEX!J21</f>
        <v>33.6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30.462249254790631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263.42131844840372</v>
      </c>
      <c r="P22" s="77">
        <v>38.399999999999991</v>
      </c>
      <c r="Q22" s="77">
        <v>7.68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228.91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-132</v>
      </c>
      <c r="AA22" s="117">
        <f>STOA!J22</f>
        <v>1.75</v>
      </c>
      <c r="AB22" s="117">
        <f>-STOA!P22</f>
        <v>0</v>
      </c>
      <c r="AC22">
        <f t="shared" si="0"/>
        <v>6.9448004466164877</v>
      </c>
      <c r="AD22">
        <f t="shared" si="1"/>
        <v>476.88759310370159</v>
      </c>
      <c r="AE22">
        <f>'IDT-1'!F22</f>
        <v>0</v>
      </c>
      <c r="AF22" s="26"/>
      <c r="AG22">
        <f t="shared" si="2"/>
        <v>476.88759310370159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30.462249254790631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260.92397638426945</v>
      </c>
      <c r="P23" s="77">
        <v>38.399999999999991</v>
      </c>
      <c r="Q23" s="77">
        <v>7.68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224.44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-107</v>
      </c>
      <c r="AA23" s="117">
        <f>STOA!J23</f>
        <v>1.75</v>
      </c>
      <c r="AB23" s="117">
        <f>-STOA!P23</f>
        <v>0</v>
      </c>
      <c r="AC23">
        <f t="shared" si="0"/>
        <v>6.779652097953317</v>
      </c>
      <c r="AD23">
        <f t="shared" si="1"/>
        <v>548.68539938823051</v>
      </c>
      <c r="AE23">
        <f>'IDT-1'!F23</f>
        <v>0</v>
      </c>
      <c r="AF23" s="26"/>
      <c r="AG23">
        <f t="shared" si="2"/>
        <v>548.68539938823051</v>
      </c>
      <c r="AI23" s="75">
        <f>PXIL!J23</f>
        <v>0</v>
      </c>
      <c r="AJ23" s="75">
        <f>PXIL!P23</f>
        <v>0</v>
      </c>
      <c r="AK23" s="75">
        <f>RTM_IEX!J23</f>
        <v>33.6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15.20882584712372</v>
      </c>
      <c r="F24">
        <f>GT_Spot!T24</f>
        <v>0</v>
      </c>
      <c r="G24">
        <f>PPCL_NG!T24</f>
        <v>30.462249254790631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256.71256964273573</v>
      </c>
      <c r="P24" s="77">
        <v>38.399999999999991</v>
      </c>
      <c r="Q24" s="77">
        <v>7.68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224.29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-73</v>
      </c>
      <c r="AA24" s="117">
        <f>STOA!J24</f>
        <v>1.75</v>
      </c>
      <c r="AB24" s="117">
        <f>-STOA!P24</f>
        <v>0</v>
      </c>
      <c r="AC24">
        <f t="shared" si="0"/>
        <v>6.3212979333170853</v>
      </c>
      <c r="AD24">
        <f t="shared" si="1"/>
        <v>525.18234681133299</v>
      </c>
      <c r="AE24">
        <f>'IDT-1'!F24</f>
        <v>0</v>
      </c>
      <c r="AF24" s="26"/>
      <c r="AG24">
        <f t="shared" si="2"/>
        <v>525.18234681133299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15.20882584712372</v>
      </c>
      <c r="F25">
        <f>GT_Spot!T25</f>
        <v>0</v>
      </c>
      <c r="G25">
        <f>PPCL_NG!T25</f>
        <v>30.462249254790631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264.96678756359398</v>
      </c>
      <c r="P25" s="77">
        <v>38.399999999999991</v>
      </c>
      <c r="Q25" s="77">
        <v>7.68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224.32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</v>
      </c>
      <c r="AA25" s="117">
        <f>STOA!J25</f>
        <v>1.75</v>
      </c>
      <c r="AB25" s="117">
        <f>-STOA!P25</f>
        <v>0</v>
      </c>
      <c r="AC25">
        <f t="shared" si="0"/>
        <v>6.1838257822555045</v>
      </c>
      <c r="AD25">
        <f t="shared" si="1"/>
        <v>624.2040368832528</v>
      </c>
      <c r="AE25">
        <f>'IDT-1'!F25</f>
        <v>0</v>
      </c>
      <c r="AF25" s="26"/>
      <c r="AG25">
        <f t="shared" si="2"/>
        <v>624.2040368832528</v>
      </c>
      <c r="AI25" s="75">
        <f>PXIL!J25</f>
        <v>0</v>
      </c>
      <c r="AJ25" s="75">
        <f>PXIL!P25</f>
        <v>0</v>
      </c>
      <c r="AK25" s="75">
        <f>RTM_IEX!J25</f>
        <v>33.6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14.233307107264624</v>
      </c>
      <c r="F26">
        <f>GT_Spot!T26</f>
        <v>0</v>
      </c>
      <c r="G26">
        <f>PPCL_NG!T26</f>
        <v>30.462249254790631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276.9134615065467</v>
      </c>
      <c r="P26" s="77">
        <v>38.4</v>
      </c>
      <c r="Q26" s="77">
        <v>7.68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223.93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1.75</v>
      </c>
      <c r="AB26" s="117">
        <f>-STOA!P26</f>
        <v>0</v>
      </c>
      <c r="AC26">
        <f t="shared" si="0"/>
        <v>5.8836005452985809</v>
      </c>
      <c r="AD26">
        <f t="shared" si="1"/>
        <v>612.48541732330341</v>
      </c>
      <c r="AE26">
        <f>'IDT-1'!F26</f>
        <v>0</v>
      </c>
      <c r="AF26" s="26"/>
      <c r="AG26">
        <f t="shared" si="2"/>
        <v>612.48541732330341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14.233307107264624</v>
      </c>
      <c r="F27">
        <f>GT_Spot!T27</f>
        <v>0</v>
      </c>
      <c r="G27">
        <f>PPCL_NG!T27</f>
        <v>31.04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336.97948746423617</v>
      </c>
      <c r="P27" s="77">
        <v>57.607576458710192</v>
      </c>
      <c r="Q27" s="77">
        <v>7.68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223.21999999999997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1.75</v>
      </c>
      <c r="AB27" s="117">
        <f>-STOA!P27</f>
        <v>0</v>
      </c>
      <c r="AC27">
        <f t="shared" si="0"/>
        <v>6.4912631778987873</v>
      </c>
      <c r="AD27">
        <f t="shared" si="1"/>
        <v>701.01910785231223</v>
      </c>
      <c r="AE27">
        <f>'IDT-1'!F27</f>
        <v>-17.298999999999999</v>
      </c>
      <c r="AF27" s="26"/>
      <c r="AG27">
        <f t="shared" si="2"/>
        <v>683.72010785231225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14.233307107264624</v>
      </c>
      <c r="F28">
        <f>GT_Spot!T28</f>
        <v>0</v>
      </c>
      <c r="G28">
        <f>PPCL_NG!T28</f>
        <v>30.462249254790631</v>
      </c>
      <c r="H28">
        <f>PPCL_Spot!T28</f>
        <v>0</v>
      </c>
      <c r="I28">
        <f>Bawana_NG!T28</f>
        <v>68.69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456.8259863838299</v>
      </c>
      <c r="P28" s="77">
        <v>79.706931988761013</v>
      </c>
      <c r="Q28" s="77">
        <v>24.33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266.83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-102</v>
      </c>
      <c r="AA28" s="117">
        <f>STOA!J28</f>
        <v>1.75</v>
      </c>
      <c r="AB28" s="117">
        <f>-STOA!P28</f>
        <v>0</v>
      </c>
      <c r="AC28">
        <f t="shared" si="0"/>
        <v>9.4558995849288081</v>
      </c>
      <c r="AD28">
        <f t="shared" si="1"/>
        <v>860.1725751497172</v>
      </c>
      <c r="AE28">
        <f>'IDT-1'!F28</f>
        <v>-55.933999999999997</v>
      </c>
      <c r="AF28" s="26"/>
      <c r="AG28">
        <f t="shared" si="2"/>
        <v>804.23857514971724</v>
      </c>
      <c r="AI28" s="75">
        <f>PXIL!J28</f>
        <v>0</v>
      </c>
      <c r="AJ28" s="75">
        <f>PXIL!P28</f>
        <v>0</v>
      </c>
      <c r="AK28" s="75">
        <f>RTM_IEX!J28</f>
        <v>28.8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14.233307107264624</v>
      </c>
      <c r="F29">
        <f>GT_Spot!T29</f>
        <v>0</v>
      </c>
      <c r="G29">
        <f>PPCL_NG!T29</f>
        <v>30.462249254790631</v>
      </c>
      <c r="H29">
        <f>PPCL_Spot!T29</f>
        <v>0</v>
      </c>
      <c r="I29">
        <f>Bawana_NG!T29</f>
        <v>68.47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436.60118453681173</v>
      </c>
      <c r="P29" s="77">
        <v>79.706931988761013</v>
      </c>
      <c r="Q29" s="77">
        <v>26.56693222491629</v>
      </c>
      <c r="R29" s="80">
        <v>0.49744897959183676</v>
      </c>
      <c r="S29" s="80">
        <v>0</v>
      </c>
      <c r="T29" s="78">
        <f>SUMPRODUCT(LTA!F29:AJ29,LTA!F$101:AJ$101,LTA!F$105:AJ$105)</f>
        <v>0.05</v>
      </c>
      <c r="U29" s="78">
        <f>SUMPRODUCT(LTA!F29:AJ29,LTA!F$102:AJ$102,LTA!F$105:AJ$105)</f>
        <v>312.83999999999997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-66</v>
      </c>
      <c r="AA29" s="117">
        <f>STOA!J29</f>
        <v>1.75</v>
      </c>
      <c r="AB29" s="117">
        <f>-STOA!P29</f>
        <v>0</v>
      </c>
      <c r="AC29">
        <f t="shared" si="0"/>
        <v>9.3857632924756871</v>
      </c>
      <c r="AD29">
        <f t="shared" si="1"/>
        <v>924.59229079966019</v>
      </c>
      <c r="AE29">
        <f>'IDT-1'!F29</f>
        <v>-57.664000000000001</v>
      </c>
      <c r="AF29" s="26"/>
      <c r="AG29">
        <f t="shared" si="2"/>
        <v>866.9282907996602</v>
      </c>
      <c r="AI29" s="75">
        <f>PXIL!J29</f>
        <v>0</v>
      </c>
      <c r="AJ29" s="75">
        <f>PXIL!P29</f>
        <v>0</v>
      </c>
      <c r="AK29" s="75">
        <f>RTM_IEX!J29</f>
        <v>28.8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14.233307107264624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68.239999999999995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508.45719253950392</v>
      </c>
      <c r="P30" s="77">
        <v>79.706931988761013</v>
      </c>
      <c r="Q30" s="77">
        <v>26.56693222491629</v>
      </c>
      <c r="R30" s="80">
        <v>3.3200000000000003</v>
      </c>
      <c r="S30" s="80">
        <v>0</v>
      </c>
      <c r="T30" s="78">
        <f>SUMPRODUCT(LTA!F30:AJ30,LTA!F$101:AJ$101,LTA!F$105:AJ$105)</f>
        <v>0.1</v>
      </c>
      <c r="U30" s="78">
        <f>SUMPRODUCT(LTA!F30:AJ30,LTA!F$102:AJ$102,LTA!F$105:AJ$105)</f>
        <v>393.55999999999995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-119</v>
      </c>
      <c r="AA30" s="117">
        <f>STOA!J30</f>
        <v>1.75</v>
      </c>
      <c r="AB30" s="117">
        <f>-STOA!P30</f>
        <v>0</v>
      </c>
      <c r="AC30">
        <f t="shared" si="0"/>
        <v>11.222227370555325</v>
      </c>
      <c r="AD30">
        <f t="shared" si="1"/>
        <v>1024.9743857446811</v>
      </c>
      <c r="AE30">
        <f>'IDT-1'!F30</f>
        <v>-93.992000000000004</v>
      </c>
      <c r="AF30" s="26"/>
      <c r="AG30">
        <f t="shared" si="2"/>
        <v>930.9823857446811</v>
      </c>
      <c r="AI30" s="75">
        <f>PXIL!J30</f>
        <v>0</v>
      </c>
      <c r="AJ30" s="75">
        <f>PXIL!P30</f>
        <v>0</v>
      </c>
      <c r="AK30" s="75">
        <f>RTM_IEX!J30</f>
        <v>28.8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14.233307107264624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66.505063093824234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536.18680122558123</v>
      </c>
      <c r="P31" s="77">
        <v>79.706931988761013</v>
      </c>
      <c r="Q31" s="77">
        <v>26.56693222491629</v>
      </c>
      <c r="R31" s="80">
        <v>8.19</v>
      </c>
      <c r="S31" s="80">
        <v>0</v>
      </c>
      <c r="T31" s="78">
        <f>SUMPRODUCT(LTA!F31:AJ31,LTA!F$101:AJ$101,LTA!F$105:AJ$105)</f>
        <v>0.18</v>
      </c>
      <c r="U31" s="78">
        <f>SUMPRODUCT(LTA!F31:AJ31,LTA!F$102:AJ$102,LTA!F$105:AJ$105)</f>
        <v>343.54999999999995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-0.5</v>
      </c>
      <c r="AA31" s="117">
        <f>STOA!J31</f>
        <v>1.75</v>
      </c>
      <c r="AB31" s="117">
        <f>-STOA!P31</f>
        <v>0</v>
      </c>
      <c r="AC31">
        <f t="shared" si="0"/>
        <v>9.7523665773961543</v>
      </c>
      <c r="AD31">
        <f t="shared" si="1"/>
        <v>1097.4666690629513</v>
      </c>
      <c r="AE31">
        <f>'IDT-1'!F31</f>
        <v>-122.824</v>
      </c>
      <c r="AF31" s="26"/>
      <c r="AG31">
        <f t="shared" si="2"/>
        <v>974.64266906295131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14.233307107264624</v>
      </c>
      <c r="F32">
        <f>GT_Spot!T32</f>
        <v>0</v>
      </c>
      <c r="G32">
        <f>PPCL_NG!T32</f>
        <v>30.85</v>
      </c>
      <c r="H32">
        <f>PPCL_Spot!T32</f>
        <v>0</v>
      </c>
      <c r="I32">
        <f>Bawana_NG!T32</f>
        <v>67.8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540.06615069958116</v>
      </c>
      <c r="P32" s="77">
        <v>79.706931988761013</v>
      </c>
      <c r="Q32" s="77">
        <v>26.56693222491629</v>
      </c>
      <c r="R32" s="80">
        <v>14.457409530634182</v>
      </c>
      <c r="S32" s="80">
        <v>0</v>
      </c>
      <c r="T32" s="78">
        <f>SUMPRODUCT(LTA!F32:AJ32,LTA!F$101:AJ$101,LTA!F$105:AJ$105)</f>
        <v>0.39</v>
      </c>
      <c r="U32" s="78">
        <f>SUMPRODUCT(LTA!F32:AJ32,LTA!F$102:AJ$102,LTA!F$105:AJ$105)</f>
        <v>398.74999999999994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1.75</v>
      </c>
      <c r="AB32" s="117">
        <f>-STOA!P32</f>
        <v>0</v>
      </c>
      <c r="AC32">
        <f t="shared" si="0"/>
        <v>10.336222437650184</v>
      </c>
      <c r="AD32">
        <f t="shared" si="1"/>
        <v>1164.2345091135071</v>
      </c>
      <c r="AE32">
        <f>'IDT-1'!F32</f>
        <v>-111.32299999999999</v>
      </c>
      <c r="AF32" s="26"/>
      <c r="AG32">
        <f t="shared" si="2"/>
        <v>1052.911509113507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14.233307107264624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67.150000000000006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540.06615069958116</v>
      </c>
      <c r="P33" s="77">
        <v>79.706931988761013</v>
      </c>
      <c r="Q33" s="77">
        <v>26.56693222491629</v>
      </c>
      <c r="R33" s="80">
        <v>20.7</v>
      </c>
      <c r="S33" s="80">
        <v>0</v>
      </c>
      <c r="T33" s="78">
        <f>SUMPRODUCT(LTA!F33:AJ33,LTA!F$101:AJ$101,LTA!F$105:AJ$105)</f>
        <v>1.1200000000000001</v>
      </c>
      <c r="U33" s="78">
        <f>SUMPRODUCT(LTA!F33:AJ33,LTA!F$102:AJ$102,LTA!F$105:AJ$105)</f>
        <v>404.47999999999996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1.75</v>
      </c>
      <c r="AB33" s="117">
        <f>-STOA!P33</f>
        <v>0</v>
      </c>
      <c r="AC33">
        <f t="shared" si="0"/>
        <v>11.289051348389158</v>
      </c>
      <c r="AD33">
        <f t="shared" si="1"/>
        <v>1080.7142706721338</v>
      </c>
      <c r="AE33">
        <f>'IDT-1'!F33</f>
        <v>-58.896000000000001</v>
      </c>
      <c r="AF33" s="26"/>
      <c r="AG33">
        <f t="shared" si="2"/>
        <v>1021.8182706721338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14.604398976982097</v>
      </c>
      <c r="F34">
        <f>GT_Spot!T34</f>
        <v>0</v>
      </c>
      <c r="G34">
        <f>PPCL_NG!T34</f>
        <v>30.462249254790631</v>
      </c>
      <c r="H34">
        <f>PPCL_Spot!T34</f>
        <v>0</v>
      </c>
      <c r="I34">
        <f>Bawana_NG!T34</f>
        <v>66.92751411380182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537.52329596438119</v>
      </c>
      <c r="P34" s="77">
        <v>79.706931988761013</v>
      </c>
      <c r="Q34" s="77">
        <v>26.56693222491629</v>
      </c>
      <c r="R34" s="80">
        <v>20.7</v>
      </c>
      <c r="S34" s="80">
        <v>0</v>
      </c>
      <c r="T34" s="78">
        <f>SUMPRODUCT(LTA!F34:AJ34,LTA!F$101:AJ$101,LTA!F$105:AJ$105)</f>
        <v>3.17</v>
      </c>
      <c r="U34" s="78">
        <f>SUMPRODUCT(LTA!F34:AJ34,LTA!F$102:AJ$102,LTA!F$105:AJ$105)</f>
        <v>410.17999999999995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1.75</v>
      </c>
      <c r="AB34" s="117">
        <f>-STOA!P34</f>
        <v>0</v>
      </c>
      <c r="AC34">
        <f t="shared" si="0"/>
        <v>11.196253839983596</v>
      </c>
      <c r="AD34">
        <f t="shared" si="1"/>
        <v>1100.3950686836492</v>
      </c>
      <c r="AE34">
        <f>'IDT-1'!F34</f>
        <v>-11.467000000000001</v>
      </c>
      <c r="AF34" s="26"/>
      <c r="AG34">
        <f t="shared" si="2"/>
        <v>1088.9280686836491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14.604398976982097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68.02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545.57035040318112</v>
      </c>
      <c r="P35" s="77">
        <v>79.706931988761013</v>
      </c>
      <c r="Q35" s="77">
        <v>26.56693222491629</v>
      </c>
      <c r="R35" s="80">
        <v>20.699999999999996</v>
      </c>
      <c r="S35" s="80">
        <v>0</v>
      </c>
      <c r="T35" s="78">
        <f>SUMPRODUCT(LTA!F35:AJ35,LTA!F$101:AJ$101,LTA!F$105:AJ$105)</f>
        <v>6.23</v>
      </c>
      <c r="U35" s="78">
        <f>SUMPRODUCT(LTA!F35:AJ35,LTA!F$102:AJ$102,LTA!F$105:AJ$105)</f>
        <v>417.84999999999997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3.84</v>
      </c>
      <c r="Z35" s="75">
        <f>IEX!P35</f>
        <v>0</v>
      </c>
      <c r="AA35" s="117">
        <f>STOA!J35</f>
        <v>3.62</v>
      </c>
      <c r="AB35" s="117">
        <f>-STOA!P35</f>
        <v>0</v>
      </c>
      <c r="AC35">
        <f t="shared" si="0"/>
        <v>11.247203450957514</v>
      </c>
      <c r="AD35">
        <f t="shared" si="1"/>
        <v>1146.3114101428828</v>
      </c>
      <c r="AE35">
        <f>'IDT-1'!F35</f>
        <v>0</v>
      </c>
      <c r="AF35" s="26"/>
      <c r="AG35">
        <f t="shared" si="2"/>
        <v>1146.3114101428828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14.604398976982097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67.8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529.2083541967811</v>
      </c>
      <c r="P36" s="77">
        <v>79.706931988761013</v>
      </c>
      <c r="Q36" s="77">
        <v>26.56693222491629</v>
      </c>
      <c r="R36" s="80">
        <v>20.699999999999996</v>
      </c>
      <c r="S36" s="80">
        <v>0</v>
      </c>
      <c r="T36" s="78">
        <f>SUMPRODUCT(LTA!F36:AJ36,LTA!F$101:AJ$101,LTA!F$105:AJ$105)</f>
        <v>9.26</v>
      </c>
      <c r="U36" s="78">
        <f>SUMPRODUCT(LTA!F36:AJ36,LTA!F$102:AJ$102,LTA!F$105:AJ$105)</f>
        <v>426.08999999999992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29.76</v>
      </c>
      <c r="Z36" s="75">
        <f>IEX!P36</f>
        <v>0</v>
      </c>
      <c r="AA36" s="117">
        <f>STOA!J36</f>
        <v>4.17</v>
      </c>
      <c r="AB36" s="117">
        <f>-STOA!P36</f>
        <v>0</v>
      </c>
      <c r="AC36">
        <f t="shared" si="0"/>
        <v>11.433393884341195</v>
      </c>
      <c r="AD36">
        <f t="shared" si="1"/>
        <v>1167.2832235030992</v>
      </c>
      <c r="AE36">
        <f>'IDT-1'!F36</f>
        <v>0</v>
      </c>
      <c r="AF36" s="26"/>
      <c r="AG36">
        <f t="shared" si="2"/>
        <v>1167.2832235030992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14.604398976982097</v>
      </c>
      <c r="F37">
        <f>GT_Spot!T37</f>
        <v>0</v>
      </c>
      <c r="G37">
        <f>PPCL_NG!T37</f>
        <v>30.85</v>
      </c>
      <c r="H37">
        <f>PPCL_Spot!T37</f>
        <v>0</v>
      </c>
      <c r="I37">
        <f>Bawana_NG!T37</f>
        <v>66.930000000000007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487.53766214262191</v>
      </c>
      <c r="P37" s="77">
        <v>79.706931988761013</v>
      </c>
      <c r="Q37" s="77">
        <v>26.56693222491629</v>
      </c>
      <c r="R37" s="80">
        <v>20.699999999999996</v>
      </c>
      <c r="S37" s="80">
        <v>0</v>
      </c>
      <c r="T37" s="78">
        <f>SUMPRODUCT(LTA!F37:AJ37,LTA!F$101:AJ$101,LTA!F$105:AJ$105)</f>
        <v>12.68</v>
      </c>
      <c r="U37" s="78">
        <f>SUMPRODUCT(LTA!F37:AJ37,LTA!F$102:AJ$102,LTA!F$105:AJ$105)</f>
        <v>436.72999999999996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74.89</v>
      </c>
      <c r="Z37" s="75">
        <f>IEX!P37</f>
        <v>0</v>
      </c>
      <c r="AA37" s="117">
        <f>STOA!J37</f>
        <v>4.72</v>
      </c>
      <c r="AB37" s="117">
        <f>-STOA!P37</f>
        <v>0</v>
      </c>
      <c r="AC37">
        <f t="shared" si="0"/>
        <v>11.67352906948655</v>
      </c>
      <c r="AD37">
        <f t="shared" si="1"/>
        <v>1174.2423962637949</v>
      </c>
      <c r="AE37">
        <f>'IDT-1'!F37</f>
        <v>0</v>
      </c>
      <c r="AF37" s="26"/>
      <c r="AG37">
        <f t="shared" si="2"/>
        <v>1174.2423962637949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14.604398976982097</v>
      </c>
      <c r="F38">
        <f>GT_Spot!T38</f>
        <v>0</v>
      </c>
      <c r="G38">
        <f>PPCL_NG!T38</f>
        <v>30.85</v>
      </c>
      <c r="H38">
        <f>PPCL_Spot!T38</f>
        <v>0</v>
      </c>
      <c r="I38">
        <f>Bawana_NG!T38</f>
        <v>68.239999999999995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465.98703887182205</v>
      </c>
      <c r="P38" s="77">
        <v>79.706931988761013</v>
      </c>
      <c r="Q38" s="77">
        <v>26.56693222491629</v>
      </c>
      <c r="R38" s="80">
        <v>20.699999999999996</v>
      </c>
      <c r="S38" s="80">
        <v>0</v>
      </c>
      <c r="T38" s="78">
        <f>SUMPRODUCT(LTA!F38:AJ38,LTA!F$101:AJ$101,LTA!F$105:AJ$105)</f>
        <v>16.34</v>
      </c>
      <c r="U38" s="78">
        <f>SUMPRODUCT(LTA!F38:AJ38,LTA!F$102:AJ$102,LTA!F$105:AJ$105)</f>
        <v>449.53999999999996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91.21</v>
      </c>
      <c r="Z38" s="75">
        <f>IEX!P38</f>
        <v>0</v>
      </c>
      <c r="AA38" s="117">
        <f>STOA!J38</f>
        <v>5.13</v>
      </c>
      <c r="AB38" s="117">
        <f>-STOA!P38</f>
        <v>0</v>
      </c>
      <c r="AC38">
        <f t="shared" si="0"/>
        <v>11.78757158470351</v>
      </c>
      <c r="AD38">
        <f t="shared" si="1"/>
        <v>1187.087730477778</v>
      </c>
      <c r="AE38">
        <f>'IDT-1'!F38</f>
        <v>0</v>
      </c>
      <c r="AF38" s="26"/>
      <c r="AG38">
        <f t="shared" si="2"/>
        <v>1187.087730477778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14.493759590792838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67.8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452.97040244422197</v>
      </c>
      <c r="P39" s="77">
        <v>79.706931988761013</v>
      </c>
      <c r="Q39" s="77">
        <v>26.56693222491629</v>
      </c>
      <c r="R39" s="80">
        <v>20.699999999999996</v>
      </c>
      <c r="S39" s="80">
        <v>0</v>
      </c>
      <c r="T39" s="78">
        <f>SUMPRODUCT(LTA!F39:AJ39,LTA!F$101:AJ$101,LTA!F$105:AJ$105)</f>
        <v>20.329999999999998</v>
      </c>
      <c r="U39" s="78">
        <f>SUMPRODUCT(LTA!F39:AJ39,LTA!F$102:AJ$102,LTA!F$105:AJ$105)</f>
        <v>458.9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127.69</v>
      </c>
      <c r="Z39" s="75">
        <f>IEX!P39</f>
        <v>0</v>
      </c>
      <c r="AA39" s="117">
        <f>STOA!J39</f>
        <v>5.68</v>
      </c>
      <c r="AB39" s="117">
        <f>-STOA!P39</f>
        <v>0</v>
      </c>
      <c r="AC39">
        <f t="shared" si="0"/>
        <v>11.80413309426533</v>
      </c>
      <c r="AD39">
        <f t="shared" si="1"/>
        <v>1259.263893154427</v>
      </c>
      <c r="AE39">
        <f>'IDT-1'!F39</f>
        <v>0</v>
      </c>
      <c r="AF39" s="26"/>
      <c r="AG39">
        <f t="shared" si="2"/>
        <v>1259.263893154427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14.493759590792838</v>
      </c>
      <c r="F40">
        <f>GT_Spot!T40</f>
        <v>0</v>
      </c>
      <c r="G40">
        <f>PPCL_NG!T40</f>
        <v>30.462249254790631</v>
      </c>
      <c r="H40">
        <f>PPCL_Spot!T40</f>
        <v>0</v>
      </c>
      <c r="I40">
        <f>Bawana_NG!T40</f>
        <v>67.8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446.83356702782203</v>
      </c>
      <c r="P40" s="77">
        <v>79.706931988761013</v>
      </c>
      <c r="Q40" s="77">
        <v>26.56693222491629</v>
      </c>
      <c r="R40" s="80">
        <v>20.699999999999996</v>
      </c>
      <c r="S40" s="80">
        <v>0</v>
      </c>
      <c r="T40" s="78">
        <f>SUMPRODUCT(LTA!F40:AJ40,LTA!F$101:AJ$101,LTA!F$105:AJ$105)</f>
        <v>24.17</v>
      </c>
      <c r="U40" s="78">
        <f>SUMPRODUCT(LTA!F40:AJ40,LTA!F$102:AJ$102,LTA!F$105:AJ$105)</f>
        <v>467.05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168.98</v>
      </c>
      <c r="Z40" s="75">
        <f>IEX!P40</f>
        <v>0</v>
      </c>
      <c r="AA40" s="117">
        <f>STOA!J40</f>
        <v>6.21</v>
      </c>
      <c r="AB40" s="117">
        <f>-STOA!P40</f>
        <v>0</v>
      </c>
      <c r="AC40">
        <f t="shared" si="0"/>
        <v>12.527635199320002</v>
      </c>
      <c r="AD40">
        <f t="shared" si="1"/>
        <v>1270.4458048877627</v>
      </c>
      <c r="AE40">
        <f>'IDT-1'!F40</f>
        <v>0</v>
      </c>
      <c r="AF40" s="26"/>
      <c r="AG40">
        <f t="shared" si="2"/>
        <v>1270.4458048877627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14.12268554943614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67.8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445.01086147822201</v>
      </c>
      <c r="P41" s="77">
        <v>79.706931988761013</v>
      </c>
      <c r="Q41" s="77">
        <v>26.56693222491629</v>
      </c>
      <c r="R41" s="80">
        <v>20.699999999999996</v>
      </c>
      <c r="S41" s="80">
        <v>0</v>
      </c>
      <c r="T41" s="78">
        <f>SUMPRODUCT(LTA!F41:AJ41,LTA!F$101:AJ$101,LTA!F$105:AJ$105)</f>
        <v>27.700000000000003</v>
      </c>
      <c r="U41" s="78">
        <f>SUMPRODUCT(LTA!F41:AJ41,LTA!F$102:AJ$102,LTA!F$105:AJ$105)</f>
        <v>474.41999999999996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212.18</v>
      </c>
      <c r="Z41" s="75">
        <f>IEX!P41</f>
        <v>0</v>
      </c>
      <c r="AA41" s="117">
        <f>STOA!J41</f>
        <v>6.8</v>
      </c>
      <c r="AB41" s="117">
        <f>-STOA!P41</f>
        <v>0</v>
      </c>
      <c r="AC41">
        <f t="shared" si="0"/>
        <v>12.371545218923753</v>
      </c>
      <c r="AD41">
        <f t="shared" si="1"/>
        <v>1393.4858660224118</v>
      </c>
      <c r="AE41">
        <f>'IDT-1'!F41</f>
        <v>0</v>
      </c>
      <c r="AF41" s="26"/>
      <c r="AG41">
        <f t="shared" si="2"/>
        <v>1393.4858660224118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14.12268554943614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67.8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456.29381375102213</v>
      </c>
      <c r="P42" s="77">
        <v>79.706931988761013</v>
      </c>
      <c r="Q42" s="77">
        <v>26.56693222491629</v>
      </c>
      <c r="R42" s="80">
        <v>20.699999999999996</v>
      </c>
      <c r="S42" s="80">
        <v>0</v>
      </c>
      <c r="T42" s="78">
        <f>SUMPRODUCT(LTA!F42:AJ42,LTA!F$101:AJ$101,LTA!F$105:AJ$105)</f>
        <v>31.089999999999996</v>
      </c>
      <c r="U42" s="78">
        <f>SUMPRODUCT(LTA!F42:AJ42,LTA!F$102:AJ$102,LTA!F$105:AJ$105)</f>
        <v>480.97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223.7</v>
      </c>
      <c r="Z42" s="75">
        <f>IEX!P42</f>
        <v>0</v>
      </c>
      <c r="AA42" s="117">
        <f>STOA!J42</f>
        <v>7.28</v>
      </c>
      <c r="AB42" s="117">
        <f>-STOA!P42</f>
        <v>0</v>
      </c>
      <c r="AC42">
        <f t="shared" si="0"/>
        <v>12.663907198924393</v>
      </c>
      <c r="AD42">
        <f t="shared" si="1"/>
        <v>1426.4164563152112</v>
      </c>
      <c r="AE42">
        <f>'IDT-1'!F42</f>
        <v>0</v>
      </c>
      <c r="AF42" s="26"/>
      <c r="AG42">
        <f t="shared" si="2"/>
        <v>1426.4164563152112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14.12268554943614</v>
      </c>
      <c r="F43">
        <f>GT_Spot!T43</f>
        <v>0</v>
      </c>
      <c r="G43">
        <f>PPCL_NG!T43</f>
        <v>31.23</v>
      </c>
      <c r="H43">
        <f>PPCL_Spot!T43</f>
        <v>0</v>
      </c>
      <c r="I43">
        <f>Bawana_NG!T43</f>
        <v>66.930000000000007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451.7098067307046</v>
      </c>
      <c r="P43" s="77">
        <v>79.706931988761013</v>
      </c>
      <c r="Q43" s="77">
        <v>26.56693222491629</v>
      </c>
      <c r="R43" s="80">
        <v>20.699999999999996</v>
      </c>
      <c r="S43" s="80">
        <v>0</v>
      </c>
      <c r="T43" s="78">
        <f>SUMPRODUCT(LTA!F43:AJ43,LTA!F$101:AJ$101,LTA!F$105:AJ$105)</f>
        <v>34.32</v>
      </c>
      <c r="U43" s="78">
        <f>SUMPRODUCT(LTA!F43:AJ43,LTA!F$102:AJ$102,LTA!F$105:AJ$105)</f>
        <v>487.13000000000005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227.54</v>
      </c>
      <c r="Z43" s="75">
        <f>IEX!P43</f>
        <v>0</v>
      </c>
      <c r="AA43" s="117">
        <f>STOA!J43</f>
        <v>7.53</v>
      </c>
      <c r="AB43" s="117">
        <f>-STOA!P43</f>
        <v>0</v>
      </c>
      <c r="AC43">
        <f t="shared" si="0"/>
        <v>13.093005038033413</v>
      </c>
      <c r="AD43">
        <f t="shared" si="1"/>
        <v>1394.3933514557846</v>
      </c>
      <c r="AE43">
        <f>'IDT-1'!F43</f>
        <v>0</v>
      </c>
      <c r="AF43" s="26"/>
      <c r="AG43">
        <f t="shared" si="2"/>
        <v>1394.3933514557846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14.12268554943614</v>
      </c>
      <c r="F44">
        <f>GT_Spot!T44</f>
        <v>0</v>
      </c>
      <c r="G44">
        <f>PPCL_NG!T44</f>
        <v>31.23</v>
      </c>
      <c r="H44">
        <f>PPCL_Spot!T44</f>
        <v>0</v>
      </c>
      <c r="I44">
        <f>Bawana_NG!T44</f>
        <v>68.467450191784906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440.65325230230457</v>
      </c>
      <c r="P44" s="77">
        <v>79.706931988761013</v>
      </c>
      <c r="Q44" s="77">
        <v>26.56693222491629</v>
      </c>
      <c r="R44" s="80">
        <v>20.699999999999996</v>
      </c>
      <c r="S44" s="80">
        <v>0</v>
      </c>
      <c r="T44" s="78">
        <f>SUMPRODUCT(LTA!F44:AJ44,LTA!F$101:AJ$101,LTA!F$105:AJ$105)</f>
        <v>37.29</v>
      </c>
      <c r="U44" s="78">
        <f>SUMPRODUCT(LTA!F44:AJ44,LTA!F$102:AJ$102,LTA!F$105:AJ$105)</f>
        <v>492.89000000000004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231.38</v>
      </c>
      <c r="Z44" s="75">
        <f>IEX!P44</f>
        <v>0</v>
      </c>
      <c r="AA44" s="117">
        <f>STOA!J44</f>
        <v>7.86</v>
      </c>
      <c r="AB44" s="117">
        <f>-STOA!P44</f>
        <v>0</v>
      </c>
      <c r="AC44">
        <f t="shared" si="0"/>
        <v>12.767631819863384</v>
      </c>
      <c r="AD44">
        <f t="shared" si="1"/>
        <v>1438.0996204373391</v>
      </c>
      <c r="AE44">
        <f>'IDT-1'!F44</f>
        <v>0</v>
      </c>
      <c r="AF44" s="26"/>
      <c r="AG44">
        <f t="shared" si="2"/>
        <v>1438.0996204373391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14.12268554943614</v>
      </c>
      <c r="F45">
        <f>GT_Spot!T45</f>
        <v>0</v>
      </c>
      <c r="G45">
        <f>PPCL_NG!T45</f>
        <v>30.658071819382432</v>
      </c>
      <c r="H45">
        <f>PPCL_Spot!T45</f>
        <v>0</v>
      </c>
      <c r="I45">
        <f>Bawana_NG!T45</f>
        <v>68.467450191784906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439.3707645669981</v>
      </c>
      <c r="P45" s="77">
        <v>79.706931988761013</v>
      </c>
      <c r="Q45" s="77">
        <v>26.56693222491629</v>
      </c>
      <c r="R45" s="80">
        <v>20.699999999999996</v>
      </c>
      <c r="S45" s="80">
        <v>0</v>
      </c>
      <c r="T45" s="78">
        <f>SUMPRODUCT(LTA!F45:AJ45,LTA!F$101:AJ$101,LTA!F$105:AJ$105)</f>
        <v>39.81</v>
      </c>
      <c r="U45" s="78">
        <f>SUMPRODUCT(LTA!F45:AJ45,LTA!F$102:AJ$102,LTA!F$105:AJ$105)</f>
        <v>507.42000000000007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219.86</v>
      </c>
      <c r="Z45" s="75">
        <f>IEX!P45</f>
        <v>0</v>
      </c>
      <c r="AA45" s="117">
        <f>STOA!J45</f>
        <v>7.91</v>
      </c>
      <c r="AB45" s="117">
        <f>-STOA!P45</f>
        <v>0</v>
      </c>
      <c r="AC45">
        <f t="shared" si="0"/>
        <v>12.977979510247163</v>
      </c>
      <c r="AD45">
        <f t="shared" si="1"/>
        <v>1421.6148568310321</v>
      </c>
      <c r="AE45">
        <f>'IDT-1'!F45</f>
        <v>0</v>
      </c>
      <c r="AF45" s="26"/>
      <c r="AG45">
        <f t="shared" si="2"/>
        <v>1421.6148568310321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14.12268554943614</v>
      </c>
      <c r="F46">
        <f>GT_Spot!T46</f>
        <v>0</v>
      </c>
      <c r="G46">
        <f>PPCL_NG!T46</f>
        <v>31.808072238046179</v>
      </c>
      <c r="H46">
        <f>PPCL_Spot!T46</f>
        <v>0</v>
      </c>
      <c r="I46">
        <f>Bawana_NG!T46</f>
        <v>68.467450191784906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439.3707645669981</v>
      </c>
      <c r="P46" s="77">
        <v>79.706931988761013</v>
      </c>
      <c r="Q46" s="77">
        <v>26.56693222491629</v>
      </c>
      <c r="R46" s="80">
        <v>20.699999999999996</v>
      </c>
      <c r="S46" s="80">
        <v>0</v>
      </c>
      <c r="T46" s="78">
        <f>SUMPRODUCT(LTA!F46:AJ46,LTA!F$101:AJ$101,LTA!F$105:AJ$105)</f>
        <v>42.28</v>
      </c>
      <c r="U46" s="78">
        <f>SUMPRODUCT(LTA!F46:AJ46,LTA!F$102:AJ$102,LTA!F$105:AJ$105)</f>
        <v>510.90000000000009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216.98</v>
      </c>
      <c r="Z46" s="75">
        <f>IEX!P46</f>
        <v>0</v>
      </c>
      <c r="AA46" s="117">
        <f>STOA!J46</f>
        <v>8.1900000000000013</v>
      </c>
      <c r="AB46" s="117">
        <f>-STOA!P46</f>
        <v>0</v>
      </c>
      <c r="AC46">
        <f t="shared" si="0"/>
        <v>13.017579513931402</v>
      </c>
      <c r="AD46">
        <f t="shared" si="1"/>
        <v>1426.0752572460112</v>
      </c>
      <c r="AE46">
        <f>'IDT-1'!F46</f>
        <v>0</v>
      </c>
      <c r="AF46" s="26"/>
      <c r="AG46">
        <f t="shared" si="2"/>
        <v>1426.0752572460112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14.12268554943614</v>
      </c>
      <c r="F47">
        <f>GT_Spot!T47</f>
        <v>0</v>
      </c>
      <c r="G47">
        <f>PPCL_NG!T47</f>
        <v>31.808072238046179</v>
      </c>
      <c r="H47">
        <f>PPCL_Spot!T47</f>
        <v>0</v>
      </c>
      <c r="I47">
        <f>Bawana_NG!T47</f>
        <v>67.8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438.53926698172108</v>
      </c>
      <c r="P47" s="77">
        <v>79.706931988761013</v>
      </c>
      <c r="Q47" s="77">
        <v>26.56693222491629</v>
      </c>
      <c r="R47" s="80">
        <v>20.699999999999996</v>
      </c>
      <c r="S47" s="80">
        <v>0</v>
      </c>
      <c r="T47" s="78">
        <f>SUMPRODUCT(LTA!F47:AJ47,LTA!F$101:AJ$101,LTA!F$105:AJ$105)</f>
        <v>43.68</v>
      </c>
      <c r="U47" s="78">
        <f>SUMPRODUCT(LTA!F47:AJ47,LTA!F$102:AJ$102,LTA!F$105:AJ$105)</f>
        <v>376.34000000000003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216.98</v>
      </c>
      <c r="Z47" s="75">
        <f>IEX!P47</f>
        <v>0</v>
      </c>
      <c r="AA47" s="117">
        <f>STOA!J47</f>
        <v>8.26</v>
      </c>
      <c r="AB47" s="117">
        <f>-STOA!P47</f>
        <v>0</v>
      </c>
      <c r="AC47">
        <f t="shared" si="0"/>
        <v>12.331562223049351</v>
      </c>
      <c r="AD47">
        <f t="shared" si="1"/>
        <v>1388.9823267598313</v>
      </c>
      <c r="AE47">
        <f>'IDT-1'!F47</f>
        <v>0</v>
      </c>
      <c r="AF47" s="26"/>
      <c r="AG47">
        <f t="shared" si="2"/>
        <v>1388.9823267598313</v>
      </c>
      <c r="AI47" s="75">
        <f>PXIL!J47</f>
        <v>0</v>
      </c>
      <c r="AJ47" s="75">
        <f>PXIL!P47</f>
        <v>0</v>
      </c>
      <c r="AK47" s="75">
        <f>RTM_IEX!J47</f>
        <v>76.81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14.12268554943614</v>
      </c>
      <c r="F48">
        <f>GT_Spot!T48</f>
        <v>0</v>
      </c>
      <c r="G48">
        <f>PPCL_NG!T48</f>
        <v>31.808072238046179</v>
      </c>
      <c r="H48">
        <f>PPCL_Spot!T48</f>
        <v>0</v>
      </c>
      <c r="I48">
        <f>Bawana_NG!T48</f>
        <v>67.8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435.60698729045123</v>
      </c>
      <c r="P48" s="77">
        <v>79.706931988761013</v>
      </c>
      <c r="Q48" s="77">
        <v>26.56693222491629</v>
      </c>
      <c r="R48" s="80">
        <v>20.699999999999996</v>
      </c>
      <c r="S48" s="80">
        <v>0</v>
      </c>
      <c r="T48" s="78">
        <f>SUMPRODUCT(LTA!F48:AJ48,LTA!F$101:AJ$101,LTA!F$105:AJ$105)</f>
        <v>44.03</v>
      </c>
      <c r="U48" s="78">
        <f>SUMPRODUCT(LTA!F48:AJ48,LTA!F$102:AJ$102,LTA!F$105:AJ$105)</f>
        <v>377.69000000000005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213.14</v>
      </c>
      <c r="Z48" s="75">
        <f>IEX!P48</f>
        <v>0</v>
      </c>
      <c r="AA48" s="117">
        <f>STOA!J48</f>
        <v>8.26</v>
      </c>
      <c r="AB48" s="117">
        <f>-STOA!P48</f>
        <v>0</v>
      </c>
      <c r="AC48">
        <f t="shared" si="0"/>
        <v>12.624934161766175</v>
      </c>
      <c r="AD48">
        <f t="shared" si="1"/>
        <v>1422.0266751298448</v>
      </c>
      <c r="AE48">
        <f>'IDT-1'!F48</f>
        <v>0</v>
      </c>
      <c r="AF48" s="26"/>
      <c r="AG48">
        <f t="shared" si="2"/>
        <v>1422.0266751298448</v>
      </c>
      <c r="AI48" s="75">
        <f>PXIL!J48</f>
        <v>0</v>
      </c>
      <c r="AJ48" s="75">
        <f>PXIL!P48</f>
        <v>0</v>
      </c>
      <c r="AK48" s="75">
        <f>RTM_IEX!J48</f>
        <v>115.22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14.12268554943614</v>
      </c>
      <c r="F49">
        <f>GT_Spot!T49</f>
        <v>0</v>
      </c>
      <c r="G49">
        <f>PPCL_NG!T49</f>
        <v>31.43</v>
      </c>
      <c r="H49">
        <f>PPCL_Spot!T49</f>
        <v>0</v>
      </c>
      <c r="I49">
        <f>Bawana_NG!T49</f>
        <v>66.722738688602064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433.95525996140361</v>
      </c>
      <c r="P49" s="77">
        <v>79.706931988761013</v>
      </c>
      <c r="Q49" s="77">
        <v>26.56693222491629</v>
      </c>
      <c r="R49" s="80">
        <v>20.699999999999996</v>
      </c>
      <c r="S49" s="80">
        <v>0</v>
      </c>
      <c r="T49" s="78">
        <f>SUMPRODUCT(LTA!F49:AJ49,LTA!F$101:AJ$101,LTA!F$105:AJ$105)</f>
        <v>44.349999999999994</v>
      </c>
      <c r="U49" s="78">
        <f>SUMPRODUCT(LTA!F49:AJ49,LTA!F$102:AJ$102,LTA!F$105:AJ$105)</f>
        <v>379.93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197.78</v>
      </c>
      <c r="Z49" s="75">
        <f>IEX!P49</f>
        <v>0</v>
      </c>
      <c r="AA49" s="117">
        <f>STOA!J49</f>
        <v>8.07</v>
      </c>
      <c r="AB49" s="117">
        <f>-STOA!P49</f>
        <v>0</v>
      </c>
      <c r="AC49">
        <f t="shared" si="0"/>
        <v>12.229752026035449</v>
      </c>
      <c r="AD49">
        <f t="shared" si="1"/>
        <v>1377.5147963870838</v>
      </c>
      <c r="AE49">
        <f>'IDT-1'!F49</f>
        <v>0</v>
      </c>
      <c r="AF49" s="26"/>
      <c r="AG49">
        <f t="shared" si="2"/>
        <v>1377.5147963870838</v>
      </c>
      <c r="AI49" s="75">
        <f>PXIL!J49</f>
        <v>0</v>
      </c>
      <c r="AJ49" s="75">
        <f>PXIL!P49</f>
        <v>0</v>
      </c>
      <c r="AK49" s="75">
        <f>RTM_IEX!J49</f>
        <v>86.41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14.12268554943614</v>
      </c>
      <c r="F50">
        <f>GT_Spot!T50</f>
        <v>0</v>
      </c>
      <c r="G50">
        <f>PPCL_NG!T50</f>
        <v>31.43</v>
      </c>
      <c r="H50">
        <f>PPCL_Spot!T50</f>
        <v>0</v>
      </c>
      <c r="I50">
        <f>Bawana_NG!T50</f>
        <v>68.47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428.23926371908618</v>
      </c>
      <c r="P50" s="77">
        <v>79.706931988761013</v>
      </c>
      <c r="Q50" s="77">
        <v>26.56693222491629</v>
      </c>
      <c r="R50" s="80">
        <v>20.699999999999996</v>
      </c>
      <c r="S50" s="80">
        <v>0</v>
      </c>
      <c r="T50" s="78">
        <f>SUMPRODUCT(LTA!F50:AJ50,LTA!F$101:AJ$101,LTA!F$105:AJ$105)</f>
        <v>46.32</v>
      </c>
      <c r="U50" s="78">
        <f>SUMPRODUCT(LTA!F50:AJ50,LTA!F$102:AJ$102,LTA!F$105:AJ$105)</f>
        <v>381.01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173.78</v>
      </c>
      <c r="Z50" s="75">
        <f>IEX!P50</f>
        <v>0</v>
      </c>
      <c r="AA50" s="117">
        <f>STOA!J50</f>
        <v>8.1</v>
      </c>
      <c r="AB50" s="117">
        <f>-STOA!P50</f>
        <v>0</v>
      </c>
      <c r="AC50">
        <f t="shared" si="0"/>
        <v>12.306411158643359</v>
      </c>
      <c r="AD50">
        <f t="shared" si="1"/>
        <v>1386.1494023235562</v>
      </c>
      <c r="AE50">
        <f>'IDT-1'!F50</f>
        <v>0</v>
      </c>
      <c r="AF50" s="26"/>
      <c r="AG50">
        <f t="shared" si="2"/>
        <v>1386.1494023235562</v>
      </c>
      <c r="AI50" s="75">
        <f>PXIL!J50</f>
        <v>0</v>
      </c>
      <c r="AJ50" s="75">
        <f>PXIL!P50</f>
        <v>0</v>
      </c>
      <c r="AK50" s="75">
        <f>RTM_IEX!J50</f>
        <v>120.01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14.12268554943614</v>
      </c>
      <c r="F51">
        <f>GT_Spot!T51</f>
        <v>0</v>
      </c>
      <c r="G51">
        <f>PPCL_NG!T51</f>
        <v>30.462249254790631</v>
      </c>
      <c r="H51">
        <f>PPCL_Spot!T51</f>
        <v>0</v>
      </c>
      <c r="I51">
        <f>Bawana_NG!T51</f>
        <v>68.02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423.76973599902817</v>
      </c>
      <c r="P51" s="77">
        <v>79.706931988761013</v>
      </c>
      <c r="Q51" s="77">
        <v>26.56693222491629</v>
      </c>
      <c r="R51" s="80">
        <v>20.699999999999996</v>
      </c>
      <c r="S51" s="80">
        <v>0</v>
      </c>
      <c r="T51" s="78">
        <f>SUMPRODUCT(LTA!F51:AJ51,LTA!F$101:AJ$101,LTA!F$105:AJ$105)</f>
        <v>46.56</v>
      </c>
      <c r="U51" s="78">
        <f>SUMPRODUCT(LTA!F51:AJ51,LTA!F$102:AJ$102,LTA!F$105:AJ$105)</f>
        <v>381.25000000000006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150.74</v>
      </c>
      <c r="Z51" s="75">
        <f>IEX!P51</f>
        <v>0</v>
      </c>
      <c r="AA51" s="117">
        <f>STOA!J51</f>
        <v>8.17</v>
      </c>
      <c r="AB51" s="117">
        <f>-STOA!P51</f>
        <v>0</v>
      </c>
      <c r="AC51">
        <f t="shared" si="0"/>
        <v>11.972211108149006</v>
      </c>
      <c r="AD51">
        <f t="shared" si="1"/>
        <v>1348.5063239087835</v>
      </c>
      <c r="AE51">
        <f>'IDT-1'!F51</f>
        <v>0</v>
      </c>
      <c r="AF51" s="26"/>
      <c r="AG51">
        <f t="shared" si="2"/>
        <v>1348.5063239087835</v>
      </c>
      <c r="AI51" s="75">
        <f>PXIL!J51</f>
        <v>0</v>
      </c>
      <c r="AJ51" s="75">
        <f>PXIL!P51</f>
        <v>0</v>
      </c>
      <c r="AK51" s="75">
        <f>RTM_IEX!J51</f>
        <v>110.41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14.12268554943614</v>
      </c>
      <c r="F52">
        <f>GT_Spot!T52</f>
        <v>0</v>
      </c>
      <c r="G52">
        <f>PPCL_NG!T52</f>
        <v>31.43</v>
      </c>
      <c r="H52">
        <f>PPCL_Spot!T52</f>
        <v>0</v>
      </c>
      <c r="I52">
        <f>Bawana_NG!T52</f>
        <v>68.239999999999995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423.76973599902817</v>
      </c>
      <c r="P52" s="77">
        <v>79.706931988761013</v>
      </c>
      <c r="Q52" s="77">
        <v>26.56693222491629</v>
      </c>
      <c r="R52" s="80">
        <v>20.699999999999996</v>
      </c>
      <c r="S52" s="80">
        <v>0</v>
      </c>
      <c r="T52" s="78">
        <f>SUMPRODUCT(LTA!F52:AJ52,LTA!F$101:AJ$101,LTA!F$105:AJ$105)</f>
        <v>46.699999999999996</v>
      </c>
      <c r="U52" s="78">
        <f>SUMPRODUCT(LTA!F52:AJ52,LTA!F$102:AJ$102,LTA!F$105:AJ$105)</f>
        <v>381.84000000000003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128.66</v>
      </c>
      <c r="Z52" s="75">
        <f>IEX!P52</f>
        <v>0</v>
      </c>
      <c r="AA52" s="117">
        <f>STOA!J52</f>
        <v>8.27</v>
      </c>
      <c r="AB52" s="117">
        <f>-STOA!P52</f>
        <v>0</v>
      </c>
      <c r="AC52">
        <f t="shared" si="0"/>
        <v>11.880143314706849</v>
      </c>
      <c r="AD52">
        <f t="shared" si="1"/>
        <v>1338.1361424474348</v>
      </c>
      <c r="AE52">
        <f>'IDT-1'!F52</f>
        <v>0</v>
      </c>
      <c r="AF52" s="26"/>
      <c r="AG52">
        <f t="shared" si="2"/>
        <v>1338.1361424474348</v>
      </c>
      <c r="AI52" s="75">
        <f>PXIL!J52</f>
        <v>0</v>
      </c>
      <c r="AJ52" s="75">
        <f>PXIL!P52</f>
        <v>0</v>
      </c>
      <c r="AK52" s="75">
        <f>RTM_IEX!J52</f>
        <v>120.01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14.12268554943614</v>
      </c>
      <c r="F53">
        <f>GT_Spot!T53</f>
        <v>0</v>
      </c>
      <c r="G53">
        <f>PPCL_NG!T53</f>
        <v>31.43</v>
      </c>
      <c r="H53">
        <f>PPCL_Spot!T53</f>
        <v>0</v>
      </c>
      <c r="I53">
        <f>Bawana_NG!T53</f>
        <v>68.47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423.11560048577832</v>
      </c>
      <c r="P53" s="77">
        <v>79.706931988761013</v>
      </c>
      <c r="Q53" s="77">
        <v>26.56693222491629</v>
      </c>
      <c r="R53" s="80">
        <v>20.699999999999996</v>
      </c>
      <c r="S53" s="80">
        <v>0</v>
      </c>
      <c r="T53" s="78">
        <f>SUMPRODUCT(LTA!F53:AJ53,LTA!F$101:AJ$101,LTA!F$105:AJ$105)</f>
        <v>46.739999999999995</v>
      </c>
      <c r="U53" s="78">
        <f>SUMPRODUCT(LTA!F53:AJ53,LTA!F$102:AJ$102,LTA!F$105:AJ$105)</f>
        <v>380.52000000000004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102.73</v>
      </c>
      <c r="Z53" s="75">
        <f>IEX!P53</f>
        <v>0</v>
      </c>
      <c r="AA53" s="117">
        <f>STOA!J53</f>
        <v>8.06</v>
      </c>
      <c r="AB53" s="117">
        <f>-STOA!P53</f>
        <v>0</v>
      </c>
      <c r="AC53">
        <f t="shared" si="0"/>
        <v>11.212714922190248</v>
      </c>
      <c r="AD53">
        <f t="shared" si="1"/>
        <v>1262.9594353267014</v>
      </c>
      <c r="AE53">
        <f>'IDT-1'!F53</f>
        <v>0</v>
      </c>
      <c r="AF53" s="26"/>
      <c r="AG53">
        <f t="shared" si="2"/>
        <v>1262.9594353267014</v>
      </c>
      <c r="AI53" s="75">
        <f>PXIL!J53</f>
        <v>0</v>
      </c>
      <c r="AJ53" s="75">
        <f>PXIL!P53</f>
        <v>0</v>
      </c>
      <c r="AK53" s="75">
        <f>RTM_IEX!J53</f>
        <v>72.010000000000005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14.12268554943614</v>
      </c>
      <c r="F54">
        <f>GT_Spot!T54</f>
        <v>0</v>
      </c>
      <c r="G54">
        <f>PPCL_NG!T54</f>
        <v>31.43</v>
      </c>
      <c r="H54">
        <f>PPCL_Spot!T54</f>
        <v>0</v>
      </c>
      <c r="I54">
        <f>Bawana_NG!T54</f>
        <v>68.47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423.11557250257812</v>
      </c>
      <c r="P54" s="77">
        <v>79.706931988761013</v>
      </c>
      <c r="Q54" s="77">
        <v>26.56693222491629</v>
      </c>
      <c r="R54" s="80">
        <v>20.699999999999996</v>
      </c>
      <c r="S54" s="80">
        <v>0</v>
      </c>
      <c r="T54" s="78">
        <f>SUMPRODUCT(LTA!F54:AJ54,LTA!F$101:AJ$101,LTA!F$105:AJ$105)</f>
        <v>46.66</v>
      </c>
      <c r="U54" s="78">
        <f>SUMPRODUCT(LTA!F54:AJ54,LTA!F$102:AJ$102,LTA!F$105:AJ$105)</f>
        <v>378.65000000000003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47.04</v>
      </c>
      <c r="Z54" s="75">
        <f>IEX!P54</f>
        <v>0</v>
      </c>
      <c r="AA54" s="117">
        <f>STOA!J54</f>
        <v>7.89</v>
      </c>
      <c r="AB54" s="117">
        <f>-STOA!P54</f>
        <v>0</v>
      </c>
      <c r="AC54">
        <f t="shared" si="0"/>
        <v>11.126386675938088</v>
      </c>
      <c r="AD54">
        <f t="shared" si="1"/>
        <v>1253.2357355897534</v>
      </c>
      <c r="AE54">
        <f>'IDT-1'!F54</f>
        <v>0</v>
      </c>
      <c r="AF54" s="26"/>
      <c r="AG54">
        <f t="shared" si="2"/>
        <v>1253.2357355897534</v>
      </c>
      <c r="AI54" s="75">
        <f>PXIL!J54</f>
        <v>0</v>
      </c>
      <c r="AJ54" s="75">
        <f>PXIL!P54</f>
        <v>0</v>
      </c>
      <c r="AK54" s="75">
        <f>RTM_IEX!J54</f>
        <v>120.01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14.12268554943614</v>
      </c>
      <c r="F55">
        <f>GT_Spot!T55</f>
        <v>0</v>
      </c>
      <c r="G55">
        <f>PPCL_NG!T55</f>
        <v>31.001937621101316</v>
      </c>
      <c r="H55">
        <f>PPCL_Spot!T55</f>
        <v>0</v>
      </c>
      <c r="I55">
        <f>Bawana_NG!T55</f>
        <v>67.8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422.63220173937805</v>
      </c>
      <c r="P55" s="77">
        <v>79.706931988761013</v>
      </c>
      <c r="Q55" s="77">
        <v>26.56693222491629</v>
      </c>
      <c r="R55" s="80">
        <v>20.699999999999996</v>
      </c>
      <c r="S55" s="80">
        <v>0</v>
      </c>
      <c r="T55" s="78">
        <f>SUMPRODUCT(LTA!F55:AJ55,LTA!F$101:AJ$101,LTA!F$105:AJ$105)</f>
        <v>46.489999999999995</v>
      </c>
      <c r="U55" s="78">
        <f>SUMPRODUCT(LTA!F55:AJ55,LTA!F$102:AJ$102,LTA!F$105:AJ$105)</f>
        <v>353.68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7.77</v>
      </c>
      <c r="AB55" s="117">
        <f>-STOA!P55</f>
        <v>0</v>
      </c>
      <c r="AC55">
        <f t="shared" si="0"/>
        <v>9.8426300642876168</v>
      </c>
      <c r="AD55">
        <f t="shared" si="1"/>
        <v>1108.6380590593053</v>
      </c>
      <c r="AE55">
        <f>'IDT-1'!F55</f>
        <v>0</v>
      </c>
      <c r="AF55" s="26"/>
      <c r="AG55">
        <f t="shared" si="2"/>
        <v>1108.6380590593053</v>
      </c>
      <c r="AI55" s="75">
        <f>PXIL!J55</f>
        <v>0</v>
      </c>
      <c r="AJ55" s="75">
        <f>PXIL!P55</f>
        <v>0</v>
      </c>
      <c r="AK55" s="75">
        <f>RTM_IEX!J55</f>
        <v>48.01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14.12268554943614</v>
      </c>
      <c r="F56">
        <f>GT_Spot!T56</f>
        <v>0</v>
      </c>
      <c r="G56">
        <f>PPCL_NG!T56</f>
        <v>30.85</v>
      </c>
      <c r="H56">
        <f>PPCL_Spot!T56</f>
        <v>0</v>
      </c>
      <c r="I56">
        <f>Bawana_NG!T56</f>
        <v>69.147421892476316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422.632179489061</v>
      </c>
      <c r="P56" s="77">
        <v>79.706931988761013</v>
      </c>
      <c r="Q56" s="77">
        <v>26.56693222491629</v>
      </c>
      <c r="R56" s="80">
        <v>20.699999999999996</v>
      </c>
      <c r="S56" s="80">
        <v>0</v>
      </c>
      <c r="T56" s="78">
        <f>SUMPRODUCT(LTA!F56:AJ56,LTA!F$101:AJ$101,LTA!F$105:AJ$105)</f>
        <v>46.339999999999996</v>
      </c>
      <c r="U56" s="78">
        <f>SUMPRODUCT(LTA!F56:AJ56,LTA!F$102:AJ$102,LTA!F$105:AJ$105)</f>
        <v>322.10000000000002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92.96</v>
      </c>
      <c r="AB56" s="117">
        <f>-STOA!P56</f>
        <v>0</v>
      </c>
      <c r="AC56">
        <f t="shared" si="0"/>
        <v>10.16745395573879</v>
      </c>
      <c r="AD56">
        <f t="shared" si="1"/>
        <v>1084.9586971889121</v>
      </c>
      <c r="AE56">
        <f>'IDT-1'!F56</f>
        <v>0</v>
      </c>
      <c r="AF56" s="26"/>
      <c r="AG56">
        <f t="shared" si="2"/>
        <v>1084.9586971889121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11.802326189231572</v>
      </c>
      <c r="F57">
        <f>GT_Spot!T57</f>
        <v>0</v>
      </c>
      <c r="G57">
        <f>PPCL_NG!T57</f>
        <v>30.85</v>
      </c>
      <c r="H57">
        <f>PPCL_Spot!T57</f>
        <v>0</v>
      </c>
      <c r="I57">
        <f>Bawana_NG!T57</f>
        <v>69.147421892476316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423.78257812034576</v>
      </c>
      <c r="P57" s="77">
        <v>79.706931988761013</v>
      </c>
      <c r="Q57" s="77">
        <v>26.56693222491629</v>
      </c>
      <c r="R57" s="80">
        <v>20.699999999999996</v>
      </c>
      <c r="S57" s="80">
        <v>0</v>
      </c>
      <c r="T57" s="78">
        <f>SUMPRODUCT(LTA!F57:AJ57,LTA!F$101:AJ$101,LTA!F$105:AJ$105)</f>
        <v>46.12</v>
      </c>
      <c r="U57" s="78">
        <f>SUMPRODUCT(LTA!F57:AJ57,LTA!F$102:AJ$102,LTA!F$105:AJ$105)</f>
        <v>319.38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88.72</v>
      </c>
      <c r="AB57" s="117">
        <f>-STOA!P57</f>
        <v>0</v>
      </c>
      <c r="AC57">
        <f t="shared" si="0"/>
        <v>9.912110475658432</v>
      </c>
      <c r="AD57">
        <f t="shared" si="1"/>
        <v>1116.4640799400725</v>
      </c>
      <c r="AE57">
        <f>'IDT-1'!F57</f>
        <v>0</v>
      </c>
      <c r="AF57" s="26"/>
      <c r="AG57">
        <f t="shared" si="2"/>
        <v>1116.4640799400725</v>
      </c>
      <c r="AI57" s="75">
        <f>PXIL!J57</f>
        <v>0</v>
      </c>
      <c r="AJ57" s="75">
        <f>PXIL!P57</f>
        <v>0</v>
      </c>
      <c r="AK57" s="75">
        <f>RTM_IEX!J57</f>
        <v>9.6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11.802326189231572</v>
      </c>
      <c r="F58">
        <f>GT_Spot!T58</f>
        <v>0</v>
      </c>
      <c r="G58">
        <f>PPCL_NG!T58</f>
        <v>30.85</v>
      </c>
      <c r="H58">
        <f>PPCL_Spot!T58</f>
        <v>0</v>
      </c>
      <c r="I58">
        <f>Bawana_NG!T58</f>
        <v>69.38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423.78252703704635</v>
      </c>
      <c r="P58" s="77">
        <v>79.706931988761013</v>
      </c>
      <c r="Q58" s="77">
        <v>26.56693222491629</v>
      </c>
      <c r="R58" s="80">
        <v>20.699999999999996</v>
      </c>
      <c r="S58" s="80">
        <v>0</v>
      </c>
      <c r="T58" s="78">
        <f>SUMPRODUCT(LTA!F58:AJ58,LTA!F$101:AJ$101,LTA!F$105:AJ$105)</f>
        <v>45.89</v>
      </c>
      <c r="U58" s="78">
        <f>SUMPRODUCT(LTA!F58:AJ58,LTA!F$102:AJ$102,LTA!F$105:AJ$105)</f>
        <v>314.31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83.73</v>
      </c>
      <c r="AB58" s="117">
        <f>-STOA!P58</f>
        <v>0</v>
      </c>
      <c r="AC58">
        <f t="shared" si="0"/>
        <v>10.330572713471607</v>
      </c>
      <c r="AD58">
        <f t="shared" si="1"/>
        <v>1163.5981447264837</v>
      </c>
      <c r="AE58">
        <f>'IDT-1'!F58</f>
        <v>0</v>
      </c>
      <c r="AF58" s="26"/>
      <c r="AG58">
        <f t="shared" si="2"/>
        <v>1163.5981447264837</v>
      </c>
      <c r="AI58" s="75">
        <f>PXIL!J58</f>
        <v>0</v>
      </c>
      <c r="AJ58" s="75">
        <f>PXIL!P58</f>
        <v>0</v>
      </c>
      <c r="AK58" s="75">
        <f>RTM_IEX!J58</f>
        <v>67.209999999999994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13.46217915138816</v>
      </c>
      <c r="F59">
        <f>GT_Spot!T59</f>
        <v>0</v>
      </c>
      <c r="G59">
        <f>PPCL_NG!T59</f>
        <v>30.269999999999992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422.64927724421506</v>
      </c>
      <c r="P59" s="77">
        <v>79.706931988761013</v>
      </c>
      <c r="Q59" s="77">
        <v>26.56693222491629</v>
      </c>
      <c r="R59" s="80">
        <v>20.699999999999996</v>
      </c>
      <c r="S59" s="80">
        <v>0</v>
      </c>
      <c r="T59" s="78">
        <f>SUMPRODUCT(LTA!F59:AJ59,LTA!F$101:AJ$101,LTA!F$105:AJ$105)</f>
        <v>44.24</v>
      </c>
      <c r="U59" s="78">
        <f>SUMPRODUCT(LTA!F59:AJ59,LTA!F$102:AJ$102,LTA!F$105:AJ$105)</f>
        <v>308.43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76.64</v>
      </c>
      <c r="AB59" s="117">
        <f>-STOA!P59</f>
        <v>0</v>
      </c>
      <c r="AC59">
        <f t="shared" si="0"/>
        <v>9.99209482136167</v>
      </c>
      <c r="AD59">
        <f t="shared" si="1"/>
        <v>1125.4732257879191</v>
      </c>
      <c r="AE59">
        <f>'IDT-1'!F59</f>
        <v>0</v>
      </c>
      <c r="AF59" s="26"/>
      <c r="AG59">
        <f t="shared" si="2"/>
        <v>1125.4732257879191</v>
      </c>
      <c r="AI59" s="75">
        <f>PXIL!J59</f>
        <v>0</v>
      </c>
      <c r="AJ59" s="75">
        <f>PXIL!P59</f>
        <v>0</v>
      </c>
      <c r="AK59" s="75">
        <f>RTM_IEX!J59</f>
        <v>43.2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11.802326189231572</v>
      </c>
      <c r="F60">
        <f>GT_Spot!T60</f>
        <v>0</v>
      </c>
      <c r="G60">
        <f>PPCL_NG!T60</f>
        <v>30.269999999999992</v>
      </c>
      <c r="H60">
        <f>PPCL_Spot!T60</f>
        <v>0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422.64926527090671</v>
      </c>
      <c r="P60" s="77">
        <v>79.706931988761013</v>
      </c>
      <c r="Q60" s="77">
        <v>26.56693222491629</v>
      </c>
      <c r="R60" s="80">
        <v>20.699999999999996</v>
      </c>
      <c r="S60" s="80">
        <v>0</v>
      </c>
      <c r="T60" s="78">
        <f>SUMPRODUCT(LTA!F60:AJ60,LTA!F$101:AJ$101,LTA!F$105:AJ$105)</f>
        <v>42.11</v>
      </c>
      <c r="U60" s="78">
        <f>SUMPRODUCT(LTA!F60:AJ60,LTA!F$102:AJ$102,LTA!F$105:AJ$105)</f>
        <v>301.84999999999997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68.81</v>
      </c>
      <c r="AB60" s="117">
        <f>-STOA!P60</f>
        <v>0</v>
      </c>
      <c r="AC60">
        <f t="shared" si="0"/>
        <v>10.085464009929575</v>
      </c>
      <c r="AD60">
        <f t="shared" si="1"/>
        <v>1135.9899916638858</v>
      </c>
      <c r="AE60">
        <f>'IDT-1'!F60</f>
        <v>0</v>
      </c>
      <c r="AF60" s="26"/>
      <c r="AG60">
        <f t="shared" si="2"/>
        <v>1135.9899916638858</v>
      </c>
      <c r="AI60" s="75">
        <f>PXIL!J60</f>
        <v>0</v>
      </c>
      <c r="AJ60" s="75">
        <f>PXIL!P60</f>
        <v>0</v>
      </c>
      <c r="AK60" s="75">
        <f>RTM_IEX!J60</f>
        <v>72.010000000000005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15.090622537431047</v>
      </c>
      <c r="F61">
        <f>GT_Spot!T61</f>
        <v>0</v>
      </c>
      <c r="G61">
        <f>PPCL_NG!T61</f>
        <v>30.269999999999992</v>
      </c>
      <c r="H61">
        <f>PPCL_Spot!T61</f>
        <v>0</v>
      </c>
      <c r="I61">
        <f>Bawana_NG!T61</f>
        <v>68.92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422.65057457086181</v>
      </c>
      <c r="P61" s="77">
        <v>79.706931988761013</v>
      </c>
      <c r="Q61" s="77">
        <v>26.56693222491629</v>
      </c>
      <c r="R61" s="80">
        <v>20.699999999999996</v>
      </c>
      <c r="S61" s="80">
        <v>0</v>
      </c>
      <c r="T61" s="78">
        <f>SUMPRODUCT(LTA!F61:AJ61,LTA!F$101:AJ$101,LTA!F$105:AJ$105)</f>
        <v>39.6</v>
      </c>
      <c r="U61" s="78">
        <f>SUMPRODUCT(LTA!F61:AJ61,LTA!F$102:AJ$102,LTA!F$105:AJ$105)</f>
        <v>294.85999999999996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6.99</v>
      </c>
      <c r="AB61" s="117">
        <f>-STOA!P61</f>
        <v>0</v>
      </c>
      <c r="AC61">
        <f t="shared" si="0"/>
        <v>9.9454525396333384</v>
      </c>
      <c r="AD61">
        <f t="shared" si="1"/>
        <v>1120.2196087823368</v>
      </c>
      <c r="AE61">
        <f>'IDT-1'!F61</f>
        <v>0</v>
      </c>
      <c r="AF61" s="26"/>
      <c r="AG61">
        <f t="shared" si="2"/>
        <v>1120.2196087823368</v>
      </c>
      <c r="AI61" s="75">
        <f>PXIL!J61</f>
        <v>0</v>
      </c>
      <c r="AJ61" s="75">
        <f>PXIL!P61</f>
        <v>0</v>
      </c>
      <c r="AK61" s="75">
        <f>RTM_IEX!J61</f>
        <v>124.81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23.241453882230328</v>
      </c>
      <c r="F62">
        <f>GT_Spot!T62</f>
        <v>0</v>
      </c>
      <c r="G62">
        <f>PPCL_NG!T62</f>
        <v>36.58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422.64927871617556</v>
      </c>
      <c r="P62" s="77">
        <v>79.706931988761013</v>
      </c>
      <c r="Q62" s="77">
        <v>26.56693222491629</v>
      </c>
      <c r="R62" s="80">
        <v>20.699999999999996</v>
      </c>
      <c r="S62" s="80">
        <v>0</v>
      </c>
      <c r="T62" s="78">
        <f>SUMPRODUCT(LTA!F62:AJ62,LTA!F$101:AJ$101,LTA!F$105:AJ$105)</f>
        <v>36.58</v>
      </c>
      <c r="U62" s="78">
        <f>SUMPRODUCT(LTA!F62:AJ62,LTA!F$102:AJ$102,LTA!F$105:AJ$105)</f>
        <v>286.89999999999998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51.17</v>
      </c>
      <c r="AB62" s="117">
        <f>-STOA!P62</f>
        <v>0</v>
      </c>
      <c r="AC62">
        <f t="shared" si="0"/>
        <v>9.6527604519463317</v>
      </c>
      <c r="AD62">
        <f t="shared" si="1"/>
        <v>1087.2518363601368</v>
      </c>
      <c r="AE62">
        <f>'IDT-1'!F62</f>
        <v>0</v>
      </c>
      <c r="AF62" s="26"/>
      <c r="AG62">
        <f t="shared" si="2"/>
        <v>1087.2518363601368</v>
      </c>
      <c r="AI62" s="75">
        <f>PXIL!J62</f>
        <v>0</v>
      </c>
      <c r="AJ62" s="75">
        <f>PXIL!P62</f>
        <v>0</v>
      </c>
      <c r="AK62" s="75">
        <f>RTM_IEX!J62</f>
        <v>43.21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30.269999999999992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422.65042953141</v>
      </c>
      <c r="P63" s="77">
        <v>79.706931988761013</v>
      </c>
      <c r="Q63" s="77">
        <v>26.56693222491629</v>
      </c>
      <c r="R63" s="80">
        <v>20.699999999999996</v>
      </c>
      <c r="S63" s="80">
        <v>0</v>
      </c>
      <c r="T63" s="78">
        <f>SUMPRODUCT(LTA!F63:AJ63,LTA!F$101:AJ$101,LTA!F$105:AJ$105)</f>
        <v>33.47</v>
      </c>
      <c r="U63" s="78">
        <f>SUMPRODUCT(LTA!F63:AJ63,LTA!F$102:AJ$102,LTA!F$105:AJ$105)</f>
        <v>279.45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23.86</v>
      </c>
      <c r="AB63" s="117">
        <f>-STOA!P63</f>
        <v>0</v>
      </c>
      <c r="AC63">
        <f t="shared" si="0"/>
        <v>9.6568992632861601</v>
      </c>
      <c r="AD63">
        <f t="shared" si="1"/>
        <v>1087.7180170192323</v>
      </c>
      <c r="AE63">
        <f>'IDT-1'!F63</f>
        <v>0</v>
      </c>
      <c r="AF63" s="26"/>
      <c r="AG63">
        <f t="shared" si="2"/>
        <v>1087.7180170192323</v>
      </c>
      <c r="AI63" s="75">
        <f>PXIL!J63</f>
        <v>0</v>
      </c>
      <c r="AJ63" s="75">
        <f>PXIL!P63</f>
        <v>0</v>
      </c>
      <c r="AK63" s="75">
        <f>RTM_IEX!J63</f>
        <v>96.01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30.269999999999992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422.65165502436611</v>
      </c>
      <c r="P64" s="77">
        <v>79.706931988761013</v>
      </c>
      <c r="Q64" s="77">
        <v>26.56693222491629</v>
      </c>
      <c r="R64" s="80">
        <v>20.699999999999996</v>
      </c>
      <c r="S64" s="80">
        <v>0</v>
      </c>
      <c r="T64" s="78">
        <f>SUMPRODUCT(LTA!F64:AJ64,LTA!F$101:AJ$101,LTA!F$105:AJ$105)</f>
        <v>30.04</v>
      </c>
      <c r="U64" s="78">
        <f>SUMPRODUCT(LTA!F64:AJ64,LTA!F$102:AJ$102,LTA!F$105:AJ$105)</f>
        <v>270.89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20.93</v>
      </c>
      <c r="AB64" s="117">
        <f>-STOA!P64</f>
        <v>0</v>
      </c>
      <c r="AC64">
        <f t="shared" si="0"/>
        <v>9.525614047624174</v>
      </c>
      <c r="AD64">
        <f t="shared" si="1"/>
        <v>1072.9305277278502</v>
      </c>
      <c r="AE64">
        <f>'IDT-1'!F64</f>
        <v>0</v>
      </c>
      <c r="AF64" s="26"/>
      <c r="AG64">
        <f t="shared" si="2"/>
        <v>1072.9305277278502</v>
      </c>
      <c r="AI64" s="75">
        <f>PXIL!J64</f>
        <v>0</v>
      </c>
      <c r="AJ64" s="75">
        <f>PXIL!P64</f>
        <v>0</v>
      </c>
      <c r="AK64" s="75">
        <f>RTM_IEX!J64</f>
        <v>96.01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15.255960086299892</v>
      </c>
      <c r="F65">
        <f>GT_Spot!T65</f>
        <v>0</v>
      </c>
      <c r="G65">
        <f>PPCL_NG!T65</f>
        <v>30.269999999999992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423.78373850841177</v>
      </c>
      <c r="P65" s="77">
        <v>79.706931988761013</v>
      </c>
      <c r="Q65" s="77">
        <v>26.56693222491629</v>
      </c>
      <c r="R65" s="80">
        <v>20.699999999999996</v>
      </c>
      <c r="S65" s="80">
        <v>0</v>
      </c>
      <c r="T65" s="78">
        <f>SUMPRODUCT(LTA!F65:AJ65,LTA!F$101:AJ$101,LTA!F$105:AJ$105)</f>
        <v>26.560000000000002</v>
      </c>
      <c r="U65" s="78">
        <f>SUMPRODUCT(LTA!F65:AJ65,LTA!F$102:AJ$102,LTA!F$105:AJ$105)</f>
        <v>261.29999999999995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16.54</v>
      </c>
      <c r="AB65" s="117">
        <f>-STOA!P65</f>
        <v>0</v>
      </c>
      <c r="AC65">
        <f t="shared" si="0"/>
        <v>9.7213913527138232</v>
      </c>
      <c r="AD65">
        <f t="shared" si="1"/>
        <v>1094.9821714556751</v>
      </c>
      <c r="AE65">
        <f>'IDT-1'!F65</f>
        <v>0</v>
      </c>
      <c r="AF65" s="26"/>
      <c r="AG65">
        <f t="shared" si="2"/>
        <v>1094.9821714556751</v>
      </c>
      <c r="AI65" s="75">
        <f>PXIL!J65</f>
        <v>0</v>
      </c>
      <c r="AJ65" s="75">
        <f>PXIL!P65</f>
        <v>0</v>
      </c>
      <c r="AK65" s="75">
        <f>RTM_IEX!J65</f>
        <v>134.41999999999999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22.639304812834222</v>
      </c>
      <c r="F66">
        <f>GT_Spot!T66</f>
        <v>0</v>
      </c>
      <c r="G66">
        <f>PPCL_NG!T66</f>
        <v>36.58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423.77976816041291</v>
      </c>
      <c r="P66" s="77">
        <v>79.706931988761013</v>
      </c>
      <c r="Q66" s="77">
        <v>26.56693222491629</v>
      </c>
      <c r="R66" s="80">
        <v>20.699999999999996</v>
      </c>
      <c r="S66" s="80">
        <v>0</v>
      </c>
      <c r="T66" s="78">
        <f>SUMPRODUCT(LTA!F66:AJ66,LTA!F$101:AJ$101,LTA!F$105:AJ$105)</f>
        <v>23.099999999999998</v>
      </c>
      <c r="U66" s="78">
        <f>SUMPRODUCT(LTA!F66:AJ66,LTA!F$102:AJ$102,LTA!F$105:AJ$105)</f>
        <v>249.84999999999997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12.04</v>
      </c>
      <c r="AB66" s="117">
        <f>-STOA!P66</f>
        <v>0</v>
      </c>
      <c r="AC66">
        <f t="shared" si="0"/>
        <v>9.6709618472449339</v>
      </c>
      <c r="AD66">
        <f t="shared" si="1"/>
        <v>1089.3019753396795</v>
      </c>
      <c r="AE66">
        <f>'IDT-1'!F66</f>
        <v>0</v>
      </c>
      <c r="AF66" s="26"/>
      <c r="AG66">
        <f t="shared" si="2"/>
        <v>1089.3019753396795</v>
      </c>
      <c r="AI66" s="75">
        <f>PXIL!J66</f>
        <v>0</v>
      </c>
      <c r="AJ66" s="75">
        <f>PXIL!P66</f>
        <v>0</v>
      </c>
      <c r="AK66" s="75">
        <f>RTM_IEX!J66</f>
        <v>134.41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14.857632146709816</v>
      </c>
      <c r="F67">
        <f>GT_Spot!T67</f>
        <v>0</v>
      </c>
      <c r="G67">
        <f>PPCL_NG!T67</f>
        <v>29.88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424.91749489841186</v>
      </c>
      <c r="P67" s="77">
        <v>79.706931988761013</v>
      </c>
      <c r="Q67" s="77">
        <v>26.56693222491629</v>
      </c>
      <c r="R67" s="80">
        <v>20.7</v>
      </c>
      <c r="S67" s="80">
        <v>0</v>
      </c>
      <c r="T67" s="78">
        <f>SUMPRODUCT(LTA!F67:AJ67,LTA!F$101:AJ$101,LTA!F$105:AJ$105)</f>
        <v>20.91</v>
      </c>
      <c r="U67" s="78">
        <f>SUMPRODUCT(LTA!F67:AJ67,LTA!F$102:AJ$102,LTA!F$105:AJ$105)</f>
        <v>241.07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1.75</v>
      </c>
      <c r="AB67" s="117">
        <f>-STOA!P67</f>
        <v>0</v>
      </c>
      <c r="AC67">
        <f t="shared" si="0"/>
        <v>9.3242071230774322</v>
      </c>
      <c r="AD67">
        <f t="shared" si="1"/>
        <v>1050.2447841357216</v>
      </c>
      <c r="AE67">
        <f>'IDT-1'!F67</f>
        <v>0</v>
      </c>
      <c r="AF67" s="26"/>
      <c r="AG67">
        <f t="shared" si="2"/>
        <v>1050.2447841357216</v>
      </c>
      <c r="AI67" s="75">
        <f>PXIL!J67</f>
        <v>0</v>
      </c>
      <c r="AJ67" s="75">
        <f>PXIL!P67</f>
        <v>0</v>
      </c>
      <c r="AK67" s="75">
        <f>RTM_IEX!J67</f>
        <v>129.61000000000001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14.857632146709816</v>
      </c>
      <c r="F68">
        <f>GT_Spot!T68</f>
        <v>0</v>
      </c>
      <c r="G68">
        <f>PPCL_NG!T68</f>
        <v>29.88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432.91187006492703</v>
      </c>
      <c r="P68" s="77">
        <v>79.706931988761013</v>
      </c>
      <c r="Q68" s="77">
        <v>26.56693222491629</v>
      </c>
      <c r="R68" s="80">
        <v>16.262564264311621</v>
      </c>
      <c r="S68" s="80">
        <v>0</v>
      </c>
      <c r="T68" s="78">
        <f>SUMPRODUCT(LTA!F68:AJ68,LTA!F$101:AJ$101,LTA!F$105:AJ$105)</f>
        <v>16.82</v>
      </c>
      <c r="U68" s="78">
        <f>SUMPRODUCT(LTA!F68:AJ68,LTA!F$102:AJ$102,LTA!F$105:AJ$105)</f>
        <v>233.70999999999998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1.75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9.6349961900687067</v>
      </c>
      <c r="AD68">
        <f t="shared" ref="AD68:AD98" si="4">SUM(B68:AB68,AI68:AR68)-AC68</f>
        <v>1085.2509344995569</v>
      </c>
      <c r="AE68">
        <f>'IDT-1'!F68</f>
        <v>0</v>
      </c>
      <c r="AF68" s="26"/>
      <c r="AG68">
        <f t="shared" ref="AG68:AG98" si="5">SUM(AD68:AF68)</f>
        <v>1085.2509344995569</v>
      </c>
      <c r="AI68" s="75">
        <f>PXIL!J68</f>
        <v>0</v>
      </c>
      <c r="AJ68" s="75">
        <f>PXIL!P68</f>
        <v>0</v>
      </c>
      <c r="AK68" s="75">
        <f>RTM_IEX!J68</f>
        <v>172.82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14.857632146709816</v>
      </c>
      <c r="F69">
        <f>GT_Spot!T69</f>
        <v>0</v>
      </c>
      <c r="G69">
        <f>PPCL_NG!T69</f>
        <v>29.88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431.47693020637763</v>
      </c>
      <c r="P69" s="77">
        <v>79.706931988761013</v>
      </c>
      <c r="Q69" s="77">
        <v>26.56693222491629</v>
      </c>
      <c r="R69" s="80">
        <v>9.08</v>
      </c>
      <c r="S69" s="80">
        <v>0</v>
      </c>
      <c r="T69" s="78">
        <f>SUMPRODUCT(LTA!F69:AJ69,LTA!F$101:AJ$101,LTA!F$105:AJ$105)</f>
        <v>12.700000000000001</v>
      </c>
      <c r="U69" s="78">
        <f>SUMPRODUCT(LTA!F69:AJ69,LTA!F$102:AJ$102,LTA!F$105:AJ$105)</f>
        <v>275.62999999999994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1.75</v>
      </c>
      <c r="AB69" s="117">
        <f>-STOA!P69</f>
        <v>0</v>
      </c>
      <c r="AC69">
        <f t="shared" si="3"/>
        <v>10.31420215378753</v>
      </c>
      <c r="AD69">
        <f t="shared" si="4"/>
        <v>1161.754224412977</v>
      </c>
      <c r="AE69">
        <f>'IDT-1'!F69</f>
        <v>-80.739000000000004</v>
      </c>
      <c r="AF69" s="26"/>
      <c r="AG69">
        <f t="shared" si="5"/>
        <v>1081.015224412977</v>
      </c>
      <c r="AI69" s="75">
        <f>PXIL!J69</f>
        <v>0</v>
      </c>
      <c r="AJ69" s="75">
        <f>PXIL!P69</f>
        <v>0</v>
      </c>
      <c r="AK69" s="75">
        <f>RTM_IEX!J69</f>
        <v>220.82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14.857632146709816</v>
      </c>
      <c r="F70">
        <f>GT_Spot!T70</f>
        <v>0</v>
      </c>
      <c r="G70">
        <f>PPCL_NG!T70</f>
        <v>29.88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444.18694378277769</v>
      </c>
      <c r="P70" s="77">
        <v>79.706931988761013</v>
      </c>
      <c r="Q70" s="77">
        <v>26.56693222491629</v>
      </c>
      <c r="R70" s="80">
        <v>3.9674534958306604</v>
      </c>
      <c r="S70" s="80">
        <v>0</v>
      </c>
      <c r="T70" s="78">
        <f>SUMPRODUCT(LTA!F70:AJ70,LTA!F$101:AJ$101,LTA!F$105:AJ$105)</f>
        <v>9.3000000000000007</v>
      </c>
      <c r="U70" s="78">
        <f>SUMPRODUCT(LTA!F70:AJ70,LTA!F$102:AJ$102,LTA!F$105:AJ$105)</f>
        <v>268.17999999999995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1.75</v>
      </c>
      <c r="AB70" s="117">
        <f>-STOA!P70</f>
        <v>0</v>
      </c>
      <c r="AC70">
        <f t="shared" si="3"/>
        <v>10.285579864023159</v>
      </c>
      <c r="AD70">
        <f t="shared" si="4"/>
        <v>1158.530313774972</v>
      </c>
      <c r="AE70">
        <f>'IDT-1'!F70</f>
        <v>-73.103999999999999</v>
      </c>
      <c r="AF70" s="26"/>
      <c r="AG70">
        <f t="shared" si="5"/>
        <v>1085.426313774972</v>
      </c>
      <c r="AI70" s="75">
        <f>PXIL!J70</f>
        <v>0</v>
      </c>
      <c r="AJ70" s="75">
        <f>PXIL!P70</f>
        <v>0</v>
      </c>
      <c r="AK70" s="75">
        <f>RTM_IEX!J70</f>
        <v>220.82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14.857632146709816</v>
      </c>
      <c r="F71">
        <f>GT_Spot!T71</f>
        <v>0</v>
      </c>
      <c r="G71">
        <f>PPCL_NG!T71</f>
        <v>29.88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463.68175832836835</v>
      </c>
      <c r="P71" s="77">
        <v>79.706931988761013</v>
      </c>
      <c r="Q71" s="77">
        <v>26.56693222491629</v>
      </c>
      <c r="R71" s="80">
        <v>0.8</v>
      </c>
      <c r="S71" s="80">
        <v>0</v>
      </c>
      <c r="T71" s="78">
        <f>SUMPRODUCT(LTA!F71:AJ71,LTA!F$101:AJ$101,LTA!F$105:AJ$105)</f>
        <v>6.34</v>
      </c>
      <c r="U71" s="78">
        <f>SUMPRODUCT(LTA!F71:AJ71,LTA!F$102:AJ$102,LTA!F$105:AJ$105)</f>
        <v>263.33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-50</v>
      </c>
      <c r="AA71" s="117">
        <f>STOA!J71</f>
        <v>1.75</v>
      </c>
      <c r="AB71" s="117">
        <f>-STOA!P71</f>
        <v>0</v>
      </c>
      <c r="AC71">
        <f t="shared" si="3"/>
        <v>10.550999017370813</v>
      </c>
      <c r="AD71">
        <f t="shared" si="4"/>
        <v>1087.9822556713846</v>
      </c>
      <c r="AE71">
        <f>'IDT-1'!F71</f>
        <v>-28.795999999999999</v>
      </c>
      <c r="AF71" s="26"/>
      <c r="AG71">
        <f t="shared" si="5"/>
        <v>1059.1862556713845</v>
      </c>
      <c r="AI71" s="75">
        <f>PXIL!J71</f>
        <v>0</v>
      </c>
      <c r="AJ71" s="75">
        <f>PXIL!P71</f>
        <v>0</v>
      </c>
      <c r="AK71" s="75">
        <f>RTM_IEX!J71</f>
        <v>192.02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14.857632146709816</v>
      </c>
      <c r="F72">
        <f>GT_Spot!T72</f>
        <v>0</v>
      </c>
      <c r="G72">
        <f>PPCL_NG!T72</f>
        <v>29.88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486.47611812132016</v>
      </c>
      <c r="P72" s="77">
        <v>79.706931988761013</v>
      </c>
      <c r="Q72" s="77">
        <v>26.56693222491629</v>
      </c>
      <c r="R72" s="80">
        <v>0.12</v>
      </c>
      <c r="S72" s="80">
        <v>0</v>
      </c>
      <c r="T72" s="78">
        <f>SUMPRODUCT(LTA!F72:AJ72,LTA!F$101:AJ$101,LTA!F$105:AJ$105)</f>
        <v>3.6399999999999997</v>
      </c>
      <c r="U72" s="78">
        <f>SUMPRODUCT(LTA!F72:AJ72,LTA!F$102:AJ$102,LTA!F$105:AJ$105)</f>
        <v>259.74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-50</v>
      </c>
      <c r="AA72" s="117">
        <f>STOA!J72</f>
        <v>1.75</v>
      </c>
      <c r="AB72" s="117">
        <f>-STOA!P72</f>
        <v>0</v>
      </c>
      <c r="AC72">
        <f t="shared" si="3"/>
        <v>10.690253383548789</v>
      </c>
      <c r="AD72">
        <f t="shared" si="4"/>
        <v>1103.6673610981586</v>
      </c>
      <c r="AE72">
        <f>'IDT-1'!F72</f>
        <v>-41.314999999999998</v>
      </c>
      <c r="AF72" s="26"/>
      <c r="AG72">
        <f t="shared" si="5"/>
        <v>1062.3523610981586</v>
      </c>
      <c r="AI72" s="75">
        <f>PXIL!J72</f>
        <v>0</v>
      </c>
      <c r="AJ72" s="75">
        <f>PXIL!P72</f>
        <v>0</v>
      </c>
      <c r="AK72" s="75">
        <f>RTM_IEX!J72</f>
        <v>192.02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14.857632146709816</v>
      </c>
      <c r="F73">
        <f>GT_Spot!T73</f>
        <v>0</v>
      </c>
      <c r="G73">
        <f>PPCL_NG!T73</f>
        <v>29.88</v>
      </c>
      <c r="H73">
        <f>PPCL_Spot!T73</f>
        <v>0</v>
      </c>
      <c r="I73">
        <f>Bawana_NG!T73</f>
        <v>68.92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520.54253691819736</v>
      </c>
      <c r="P73" s="77">
        <v>79.706931988761013</v>
      </c>
      <c r="Q73" s="77">
        <v>26.56693222491629</v>
      </c>
      <c r="R73" s="80">
        <v>0</v>
      </c>
      <c r="S73" s="80">
        <v>0</v>
      </c>
      <c r="T73" s="78">
        <f>SUMPRODUCT(LTA!F73:AJ73,LTA!F$101:AJ$101,LTA!F$105:AJ$105)</f>
        <v>1.2200000000000002</v>
      </c>
      <c r="U73" s="78">
        <f>SUMPRODUCT(LTA!F73:AJ73,LTA!F$102:AJ$102,LTA!F$105:AJ$105)</f>
        <v>257.22000000000003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-50</v>
      </c>
      <c r="AA73" s="117">
        <f>STOA!J73</f>
        <v>1.75</v>
      </c>
      <c r="AB73" s="117">
        <f>-STOA!P73</f>
        <v>0</v>
      </c>
      <c r="AC73">
        <f t="shared" si="3"/>
        <v>11.361925868961309</v>
      </c>
      <c r="AD73">
        <f t="shared" si="4"/>
        <v>1179.3221074096232</v>
      </c>
      <c r="AE73">
        <f>'IDT-1'!F73</f>
        <v>-68.637</v>
      </c>
      <c r="AF73" s="26"/>
      <c r="AG73">
        <f t="shared" si="5"/>
        <v>1110.6851074096232</v>
      </c>
      <c r="AI73" s="75">
        <f>PXIL!J73</f>
        <v>0</v>
      </c>
      <c r="AJ73" s="75">
        <f>PXIL!P73</f>
        <v>0</v>
      </c>
      <c r="AK73" s="75">
        <f>RTM_IEX!J73</f>
        <v>240.02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14.857632146709816</v>
      </c>
      <c r="F74">
        <f>GT_Spot!T74</f>
        <v>0</v>
      </c>
      <c r="G74">
        <f>PPCL_NG!T74</f>
        <v>29.88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532.48744670019732</v>
      </c>
      <c r="P74" s="77">
        <v>79.706931988761013</v>
      </c>
      <c r="Q74" s="77">
        <v>26.56693222491629</v>
      </c>
      <c r="R74" s="80">
        <v>0</v>
      </c>
      <c r="S74" s="80">
        <v>0</v>
      </c>
      <c r="T74" s="78">
        <f>SUMPRODUCT(LTA!F74:AJ74,LTA!F$101:AJ$101,LTA!F$105:AJ$105)</f>
        <v>0.09</v>
      </c>
      <c r="U74" s="78">
        <f>SUMPRODUCT(LTA!F74:AJ74,LTA!F$102:AJ$102,LTA!F$105:AJ$105)</f>
        <v>256.65000000000003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1.75</v>
      </c>
      <c r="AB74" s="117">
        <f>-STOA!P74</f>
        <v>0</v>
      </c>
      <c r="AC74">
        <f t="shared" si="3"/>
        <v>11.014246698933142</v>
      </c>
      <c r="AD74">
        <f t="shared" si="4"/>
        <v>1240.6046963616511</v>
      </c>
      <c r="AE74">
        <f>'IDT-1'!F74</f>
        <v>-112.566</v>
      </c>
      <c r="AF74" s="26"/>
      <c r="AG74">
        <f t="shared" si="5"/>
        <v>1128.0386963616511</v>
      </c>
      <c r="AI74" s="75">
        <f>PXIL!J74</f>
        <v>0</v>
      </c>
      <c r="AJ74" s="75">
        <f>PXIL!P74</f>
        <v>0</v>
      </c>
      <c r="AK74" s="75">
        <f>RTM_IEX!J74</f>
        <v>240.03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14.977130528586841</v>
      </c>
      <c r="F75">
        <f>GT_Spot!T75</f>
        <v>0</v>
      </c>
      <c r="G75">
        <f>PPCL_NG!T75</f>
        <v>30.462249254790631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532.81263936019729</v>
      </c>
      <c r="P75" s="77">
        <v>79.706931988761013</v>
      </c>
      <c r="Q75" s="77">
        <v>26.56693222491629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256.65000000000003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-67</v>
      </c>
      <c r="AA75" s="117">
        <f>STOA!J75</f>
        <v>1.75</v>
      </c>
      <c r="AB75" s="117">
        <f>-STOA!P75</f>
        <v>0</v>
      </c>
      <c r="AC75">
        <f t="shared" si="3"/>
        <v>11.363798317530906</v>
      </c>
      <c r="AD75">
        <f t="shared" si="4"/>
        <v>1145.3820850397212</v>
      </c>
      <c r="AE75">
        <f>'IDT-1'!F75</f>
        <v>-37</v>
      </c>
      <c r="AF75" s="26"/>
      <c r="AG75">
        <f t="shared" si="5"/>
        <v>1108.3820850397212</v>
      </c>
      <c r="AI75" s="75">
        <f>PXIL!J75</f>
        <v>0</v>
      </c>
      <c r="AJ75" s="75">
        <f>PXIL!P75</f>
        <v>0</v>
      </c>
      <c r="AK75" s="75">
        <f>RTM_IEX!J75</f>
        <v>211.22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30.462249254790631</v>
      </c>
      <c r="H76">
        <f>PPCL_Spot!T76</f>
        <v>0</v>
      </c>
      <c r="I76">
        <f>Bawana_NG!T76</f>
        <v>69.37741225616351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532.81263936019729</v>
      </c>
      <c r="P76" s="77">
        <v>79.706931988761013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256.75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-70</v>
      </c>
      <c r="AA76" s="117">
        <f>STOA!J76</f>
        <v>1.75</v>
      </c>
      <c r="AB76" s="117">
        <f>-STOA!P76</f>
        <v>0</v>
      </c>
      <c r="AC76">
        <f t="shared" si="3"/>
        <v>11.644920846754854</v>
      </c>
      <c r="AD76">
        <f t="shared" si="4"/>
        <v>1171.0200700851976</v>
      </c>
      <c r="AE76">
        <f>'IDT-1'!F76</f>
        <v>-37</v>
      </c>
      <c r="AF76" s="26"/>
      <c r="AG76">
        <f t="shared" si="5"/>
        <v>1134.0200700851976</v>
      </c>
      <c r="AI76" s="75">
        <f>PXIL!J76</f>
        <v>0</v>
      </c>
      <c r="AJ76" s="75">
        <f>PXIL!P76</f>
        <v>0</v>
      </c>
      <c r="AK76" s="75">
        <f>RTM_IEX!J76</f>
        <v>240.03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30.462249254790631</v>
      </c>
      <c r="H77">
        <f>PPCL_Spot!T77</f>
        <v>0</v>
      </c>
      <c r="I77">
        <f>Bawana_NG!T77</f>
        <v>69.150000000000006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532.81263936019729</v>
      </c>
      <c r="P77" s="77">
        <v>79.706931988761013</v>
      </c>
      <c r="Q77" s="77">
        <v>26.56693222491629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256.63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-69</v>
      </c>
      <c r="AA77" s="117">
        <f>STOA!J77</f>
        <v>1.75</v>
      </c>
      <c r="AB77" s="117">
        <f>-STOA!P77</f>
        <v>0</v>
      </c>
      <c r="AC77">
        <f t="shared" si="3"/>
        <v>11.886425491378422</v>
      </c>
      <c r="AD77">
        <f t="shared" si="4"/>
        <v>1200.2311531844105</v>
      </c>
      <c r="AE77">
        <f>'IDT-1'!F77</f>
        <v>-37</v>
      </c>
      <c r="AF77" s="26"/>
      <c r="AG77">
        <f t="shared" si="5"/>
        <v>1163.2311531844105</v>
      </c>
      <c r="AI77" s="75">
        <f>PXIL!J77</f>
        <v>0</v>
      </c>
      <c r="AJ77" s="75">
        <f>PXIL!P77</f>
        <v>0</v>
      </c>
      <c r="AK77" s="75">
        <f>RTM_IEX!J77</f>
        <v>268.83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15.20882584712372</v>
      </c>
      <c r="F78">
        <f>GT_Spot!T78</f>
        <v>0</v>
      </c>
      <c r="G78">
        <f>PPCL_NG!T78</f>
        <v>30.462249254790631</v>
      </c>
      <c r="H78">
        <f>PPCL_Spot!T78</f>
        <v>0</v>
      </c>
      <c r="I78">
        <f>Bawana_NG!T78</f>
        <v>69.150000000000006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539.34679090099723</v>
      </c>
      <c r="P78" s="77">
        <v>79.706931988761013</v>
      </c>
      <c r="Q78" s="77">
        <v>26.56693222491629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256.77000000000004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1.75</v>
      </c>
      <c r="AB78" s="117">
        <f>-STOA!P78</f>
        <v>0</v>
      </c>
      <c r="AC78">
        <f t="shared" si="3"/>
        <v>11.332567225905983</v>
      </c>
      <c r="AD78">
        <f t="shared" si="4"/>
        <v>1276.4591629906829</v>
      </c>
      <c r="AE78">
        <f>'IDT-1'!F78</f>
        <v>-93.543999999999997</v>
      </c>
      <c r="AF78" s="26"/>
      <c r="AG78">
        <f t="shared" si="5"/>
        <v>1182.9151629906828</v>
      </c>
      <c r="AI78" s="75">
        <f>PXIL!J78</f>
        <v>0</v>
      </c>
      <c r="AJ78" s="75">
        <f>PXIL!P78</f>
        <v>0</v>
      </c>
      <c r="AK78" s="75">
        <f>RTM_IEX!J78</f>
        <v>268.83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30.462249254790631</v>
      </c>
      <c r="H79">
        <f>PPCL_Spot!T79</f>
        <v>0</v>
      </c>
      <c r="I79">
        <f>Bawana_NG!T79</f>
        <v>66.92751411380182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501.62973830965041</v>
      </c>
      <c r="P79" s="77">
        <v>79.706931988761013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257.28000000000003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1.75</v>
      </c>
      <c r="AB79" s="117">
        <f>-STOA!P79</f>
        <v>0</v>
      </c>
      <c r="AC79">
        <f t="shared" si="3"/>
        <v>11.323507287303588</v>
      </c>
      <c r="AD79">
        <f t="shared" si="4"/>
        <v>1275.4386844517403</v>
      </c>
      <c r="AE79">
        <f>'IDT-1'!F79</f>
        <v>-73.531999999999996</v>
      </c>
      <c r="AF79" s="26"/>
      <c r="AG79">
        <f t="shared" si="5"/>
        <v>1201.9066844517404</v>
      </c>
      <c r="AI79" s="75">
        <f>PXIL!J79</f>
        <v>0</v>
      </c>
      <c r="AJ79" s="75">
        <f>PXIL!P79</f>
        <v>0</v>
      </c>
      <c r="AK79" s="75">
        <f>RTM_IEX!J79</f>
        <v>307.23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15.20882584712372</v>
      </c>
      <c r="F80">
        <f>GT_Spot!T80</f>
        <v>0</v>
      </c>
      <c r="G80">
        <f>PPCL_NG!T80</f>
        <v>30.462249254790631</v>
      </c>
      <c r="H80">
        <f>PPCL_Spot!T80</f>
        <v>0</v>
      </c>
      <c r="I80">
        <f>Bawana_NG!T80</f>
        <v>68.239999999999995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477.69802610445038</v>
      </c>
      <c r="P80" s="77">
        <v>79.706931988761013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257.46000000000004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1.75</v>
      </c>
      <c r="AB80" s="117">
        <f>-STOA!P80</f>
        <v>0</v>
      </c>
      <c r="AC80">
        <f t="shared" si="3"/>
        <v>11.12604209569637</v>
      </c>
      <c r="AD80">
        <f t="shared" si="4"/>
        <v>1253.1969233243456</v>
      </c>
      <c r="AE80">
        <f>'IDT-1'!F80</f>
        <v>-60.704000000000001</v>
      </c>
      <c r="AF80" s="26"/>
      <c r="AG80">
        <f t="shared" si="5"/>
        <v>1192.4929233243456</v>
      </c>
      <c r="AI80" s="75">
        <f>PXIL!J80</f>
        <v>0</v>
      </c>
      <c r="AJ80" s="75">
        <f>PXIL!P80</f>
        <v>0</v>
      </c>
      <c r="AK80" s="75">
        <f>RTM_IEX!J80</f>
        <v>307.23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30.462249254790631</v>
      </c>
      <c r="H81">
        <f>PPCL_Spot!T81</f>
        <v>0</v>
      </c>
      <c r="I81">
        <f>Bawana_NG!T81</f>
        <v>68.239999999999995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460.45712434956846</v>
      </c>
      <c r="P81" s="77">
        <v>79.706931988761013</v>
      </c>
      <c r="Q81" s="77">
        <v>26.56693222491629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257.59000000000003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-59</v>
      </c>
      <c r="AA81" s="117">
        <f>STOA!J81</f>
        <v>1.75</v>
      </c>
      <c r="AB81" s="117">
        <f>-STOA!P81</f>
        <v>0</v>
      </c>
      <c r="AC81">
        <f t="shared" si="3"/>
        <v>10.654387684062934</v>
      </c>
      <c r="AD81">
        <f t="shared" si="4"/>
        <v>1081.5476759810972</v>
      </c>
      <c r="AE81">
        <f>'IDT-1'!F81</f>
        <v>0</v>
      </c>
      <c r="AF81" s="26"/>
      <c r="AG81">
        <f t="shared" si="5"/>
        <v>1081.5476759810972</v>
      </c>
      <c r="AI81" s="75">
        <f>PXIL!J81</f>
        <v>0</v>
      </c>
      <c r="AJ81" s="75">
        <f>PXIL!P81</f>
        <v>0</v>
      </c>
      <c r="AK81" s="75">
        <f>RTM_IEX!J81</f>
        <v>211.22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30.462249254790631</v>
      </c>
      <c r="H82">
        <f>PPCL_Spot!T82</f>
        <v>0</v>
      </c>
      <c r="I82">
        <f>Bawana_NG!T82</f>
        <v>68.02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456.9144964659684</v>
      </c>
      <c r="P82" s="77">
        <v>79.706931988761013</v>
      </c>
      <c r="Q82" s="77">
        <v>26.56693222491629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257.73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-26.12</v>
      </c>
      <c r="AA82" s="117">
        <f>STOA!J82</f>
        <v>1.75</v>
      </c>
      <c r="AB82" s="117">
        <f>-STOA!P82</f>
        <v>0</v>
      </c>
      <c r="AC82">
        <f t="shared" si="3"/>
        <v>10.161635725757471</v>
      </c>
      <c r="AD82">
        <f t="shared" si="4"/>
        <v>1092.0978000558027</v>
      </c>
      <c r="AE82">
        <f>'IDT-1'!F82</f>
        <v>0</v>
      </c>
      <c r="AF82" s="26"/>
      <c r="AG82">
        <f t="shared" si="5"/>
        <v>1092.0978000558027</v>
      </c>
      <c r="AI82" s="75">
        <f>PXIL!J82</f>
        <v>0</v>
      </c>
      <c r="AJ82" s="75">
        <f>PXIL!P82</f>
        <v>0</v>
      </c>
      <c r="AK82" s="75">
        <f>RTM_IEX!J82</f>
        <v>192.02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15.203480931661122</v>
      </c>
      <c r="F83">
        <f>GT_Spot!T83</f>
        <v>0</v>
      </c>
      <c r="G83">
        <f>PPCL_NG!T83</f>
        <v>30.462249254790631</v>
      </c>
      <c r="H83">
        <f>PPCL_Spot!T83</f>
        <v>0</v>
      </c>
      <c r="I83">
        <f>Bawana_NG!T83</f>
        <v>68.02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452.32007221418206</v>
      </c>
      <c r="P83" s="77">
        <v>79.706931988761013</v>
      </c>
      <c r="Q83" s="77">
        <v>26.56693222491629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258.64000000000004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1.75</v>
      </c>
      <c r="AB83" s="117">
        <f>-STOA!P83</f>
        <v>0</v>
      </c>
      <c r="AC83">
        <f t="shared" si="3"/>
        <v>9.0101410662059376</v>
      </c>
      <c r="AD83">
        <f t="shared" si="4"/>
        <v>1014.8695255481052</v>
      </c>
      <c r="AE83">
        <f>'IDT-1'!F83</f>
        <v>0</v>
      </c>
      <c r="AF83" s="26"/>
      <c r="AG83">
        <f t="shared" si="5"/>
        <v>1014.8695255481052</v>
      </c>
      <c r="AI83" s="75">
        <f>PXIL!J83</f>
        <v>0</v>
      </c>
      <c r="AJ83" s="75">
        <f>PXIL!P83</f>
        <v>0</v>
      </c>
      <c r="AK83" s="75">
        <f>RTM_IEX!J83</f>
        <v>91.21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15.203480931661122</v>
      </c>
      <c r="F84">
        <f>GT_Spot!T84</f>
        <v>0</v>
      </c>
      <c r="G84">
        <f>PPCL_NG!T84</f>
        <v>30.462249254790631</v>
      </c>
      <c r="H84">
        <f>PPCL_Spot!T84</f>
        <v>0</v>
      </c>
      <c r="I84">
        <f>Bawana_NG!T84</f>
        <v>68.02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445.24361792538207</v>
      </c>
      <c r="P84" s="77">
        <v>79.706931988761013</v>
      </c>
      <c r="Q84" s="77">
        <v>26.56693222491629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258.98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1.75</v>
      </c>
      <c r="AB84" s="117">
        <f>-STOA!P84</f>
        <v>0</v>
      </c>
      <c r="AC84">
        <f t="shared" si="3"/>
        <v>8.9931002684644987</v>
      </c>
      <c r="AD84">
        <f t="shared" si="4"/>
        <v>1012.9501120570467</v>
      </c>
      <c r="AE84">
        <f>'IDT-1'!F84</f>
        <v>0</v>
      </c>
      <c r="AF84" s="26"/>
      <c r="AG84">
        <f t="shared" si="5"/>
        <v>1012.9501120570467</v>
      </c>
      <c r="AI84" s="75">
        <f>PXIL!J84</f>
        <v>0</v>
      </c>
      <c r="AJ84" s="75">
        <f>PXIL!P84</f>
        <v>0</v>
      </c>
      <c r="AK84" s="75">
        <f>RTM_IEX!J84</f>
        <v>96.01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15.203480931661122</v>
      </c>
      <c r="F85">
        <f>GT_Spot!T85</f>
        <v>0</v>
      </c>
      <c r="G85">
        <f>PPCL_NG!T85</f>
        <v>30.462249254790631</v>
      </c>
      <c r="H85">
        <f>PPCL_Spot!T85</f>
        <v>0</v>
      </c>
      <c r="I85">
        <f>Bawana_NG!T85</f>
        <v>66.92751411380182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450.39603829458207</v>
      </c>
      <c r="P85" s="77">
        <v>79.706931988761013</v>
      </c>
      <c r="Q85" s="77">
        <v>26.56693222491629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259.16000000000003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1.75</v>
      </c>
      <c r="AB85" s="117">
        <f>-STOA!P85</f>
        <v>0</v>
      </c>
      <c r="AC85">
        <f t="shared" si="3"/>
        <v>8.7769716919149143</v>
      </c>
      <c r="AD85">
        <f t="shared" si="4"/>
        <v>988.60617511659802</v>
      </c>
      <c r="AE85">
        <f>'IDT-1'!F85</f>
        <v>0</v>
      </c>
      <c r="AF85" s="26"/>
      <c r="AG85">
        <f t="shared" si="5"/>
        <v>988.60617511659802</v>
      </c>
      <c r="AI85" s="75">
        <f>PXIL!J85</f>
        <v>0</v>
      </c>
      <c r="AJ85" s="75">
        <f>PXIL!P85</f>
        <v>0</v>
      </c>
      <c r="AK85" s="75">
        <f>RTM_IEX!J85</f>
        <v>67.209999999999994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15.203480931661122</v>
      </c>
      <c r="F86">
        <f>GT_Spot!T86</f>
        <v>0</v>
      </c>
      <c r="G86">
        <f>PPCL_NG!T86</f>
        <v>30.462249254790631</v>
      </c>
      <c r="H86">
        <f>PPCL_Spot!T86</f>
        <v>0</v>
      </c>
      <c r="I86">
        <f>Bawana_NG!T86</f>
        <v>68.239999999999995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446.33167567553448</v>
      </c>
      <c r="P86" s="77">
        <v>79.706931988761013</v>
      </c>
      <c r="Q86" s="77">
        <v>26.56693222491629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259.72000000000003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1.75</v>
      </c>
      <c r="AB86" s="117">
        <f>-STOA!P86</f>
        <v>0</v>
      </c>
      <c r="AC86">
        <f t="shared" si="3"/>
        <v>8.5041551766658401</v>
      </c>
      <c r="AD86">
        <f t="shared" si="4"/>
        <v>957.87711489899766</v>
      </c>
      <c r="AE86">
        <f>'IDT-1'!F86</f>
        <v>0</v>
      </c>
      <c r="AF86" s="26"/>
      <c r="AG86">
        <f t="shared" si="5"/>
        <v>957.87711489899766</v>
      </c>
      <c r="AI86" s="75">
        <f>PXIL!J86</f>
        <v>0</v>
      </c>
      <c r="AJ86" s="75">
        <f>PXIL!P86</f>
        <v>0</v>
      </c>
      <c r="AK86" s="75">
        <f>RTM_IEX!J86</f>
        <v>38.4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15.203480931661122</v>
      </c>
      <c r="F87">
        <f>GT_Spot!T87</f>
        <v>0</v>
      </c>
      <c r="G87">
        <f>PPCL_NG!T87</f>
        <v>30.462249254790631</v>
      </c>
      <c r="H87">
        <f>PPCL_Spot!T87</f>
        <v>0</v>
      </c>
      <c r="I87">
        <f>Bawana_NG!T87</f>
        <v>68.47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436.04655356298207</v>
      </c>
      <c r="P87" s="77">
        <v>79.706931988761013</v>
      </c>
      <c r="Q87" s="77">
        <v>26.56693222491629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237.53000000000003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1.75</v>
      </c>
      <c r="AB87" s="117">
        <f>-STOA!P87</f>
        <v>0</v>
      </c>
      <c r="AC87">
        <f t="shared" si="3"/>
        <v>8.0514381020753785</v>
      </c>
      <c r="AD87">
        <f t="shared" si="4"/>
        <v>906.88470986103573</v>
      </c>
      <c r="AE87">
        <f>'IDT-1'!F87</f>
        <v>0</v>
      </c>
      <c r="AF87" s="26"/>
      <c r="AG87">
        <f t="shared" si="5"/>
        <v>906.88470986103573</v>
      </c>
      <c r="AI87" s="75">
        <f>PXIL!J87</f>
        <v>0</v>
      </c>
      <c r="AJ87" s="75">
        <f>PXIL!P87</f>
        <v>0</v>
      </c>
      <c r="AK87" s="75">
        <f>RTM_IEX!J87</f>
        <v>19.2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15.203480931661122</v>
      </c>
      <c r="F88">
        <f>GT_Spot!T88</f>
        <v>0</v>
      </c>
      <c r="G88">
        <f>PPCL_NG!T88</f>
        <v>30.462249254790631</v>
      </c>
      <c r="H88">
        <f>PPCL_Spot!T88</f>
        <v>0</v>
      </c>
      <c r="I88">
        <f>Bawana_NG!T88</f>
        <v>68.47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430.43129202618201</v>
      </c>
      <c r="P88" s="77">
        <v>79.706931988761013</v>
      </c>
      <c r="Q88" s="77">
        <v>26.56693222491629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225.98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</v>
      </c>
      <c r="AA88" s="117">
        <f>STOA!J88</f>
        <v>1.75</v>
      </c>
      <c r="AB88" s="117">
        <f>-STOA!P88</f>
        <v>0</v>
      </c>
      <c r="AC88">
        <f t="shared" si="3"/>
        <v>7.9447744381625141</v>
      </c>
      <c r="AD88">
        <f t="shared" si="4"/>
        <v>884.82611198814857</v>
      </c>
      <c r="AE88">
        <f>'IDT-1'!F88</f>
        <v>0</v>
      </c>
      <c r="AF88" s="26"/>
      <c r="AG88">
        <f t="shared" si="5"/>
        <v>884.82611198814857</v>
      </c>
      <c r="AI88" s="75">
        <f>PXIL!J88</f>
        <v>0</v>
      </c>
      <c r="AJ88" s="75">
        <f>PXIL!P88</f>
        <v>0</v>
      </c>
      <c r="AK88" s="75">
        <f>RTM_IEX!J88</f>
        <v>19.2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15.203480931661122</v>
      </c>
      <c r="F89">
        <f>GT_Spot!T89</f>
        <v>0</v>
      </c>
      <c r="G89">
        <f>PPCL_NG!T89</f>
        <v>30.462249254790631</v>
      </c>
      <c r="H89">
        <f>PPCL_Spot!T89</f>
        <v>0</v>
      </c>
      <c r="I89">
        <f>Bawana_NG!T89</f>
        <v>68.69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423.21272013421276</v>
      </c>
      <c r="P89" s="77">
        <v>79.706931988761013</v>
      </c>
      <c r="Q89" s="77">
        <v>26.56693222491629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207.36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</v>
      </c>
      <c r="AA89" s="117">
        <f>STOA!J89</f>
        <v>1.75</v>
      </c>
      <c r="AB89" s="117">
        <f>-STOA!P89</f>
        <v>0</v>
      </c>
      <c r="AC89">
        <f t="shared" si="3"/>
        <v>7.5592491330353804</v>
      </c>
      <c r="AD89">
        <f t="shared" si="4"/>
        <v>839.39306540130644</v>
      </c>
      <c r="AE89">
        <f>'IDT-1'!F89</f>
        <v>0</v>
      </c>
      <c r="AF89" s="26"/>
      <c r="AG89">
        <f t="shared" si="5"/>
        <v>839.39306540130644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15.203480931661122</v>
      </c>
      <c r="F90">
        <f>GT_Spot!T90</f>
        <v>0</v>
      </c>
      <c r="G90">
        <f>PPCL_NG!T90</f>
        <v>30.462249254790631</v>
      </c>
      <c r="H90">
        <f>PPCL_Spot!T90</f>
        <v>0</v>
      </c>
      <c r="I90">
        <f>Bawana_NG!T90</f>
        <v>69.147421892476316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418.90714444069386</v>
      </c>
      <c r="P90" s="77">
        <v>79.706931988761013</v>
      </c>
      <c r="Q90" s="77">
        <v>26.56693222491629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207.63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1.75</v>
      </c>
      <c r="AB90" s="117">
        <f>-STOA!P90</f>
        <v>0</v>
      </c>
      <c r="AC90">
        <f t="shared" si="3"/>
        <v>7.474492614453033</v>
      </c>
      <c r="AD90">
        <f t="shared" si="4"/>
        <v>841.89966811884608</v>
      </c>
      <c r="AE90">
        <f>'IDT-1'!F90</f>
        <v>0</v>
      </c>
      <c r="AF90" s="26"/>
      <c r="AG90">
        <f t="shared" si="5"/>
        <v>841.89966811884608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30.462249254790631</v>
      </c>
      <c r="H91">
        <f>PPCL_Spot!T91</f>
        <v>0</v>
      </c>
      <c r="I91">
        <f>Bawana_NG!T91</f>
        <v>68.239999999999995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386.85768157902123</v>
      </c>
      <c r="P91" s="77">
        <v>79.706931988761013</v>
      </c>
      <c r="Q91" s="77">
        <v>26.56693222491629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207.32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1.75</v>
      </c>
      <c r="AB91" s="117">
        <f>-STOA!P91</f>
        <v>0</v>
      </c>
      <c r="AC91">
        <f t="shared" si="3"/>
        <v>7.3507040286165228</v>
      </c>
      <c r="AD91">
        <f t="shared" si="4"/>
        <v>827.95657195053377</v>
      </c>
      <c r="AE91">
        <f>'IDT-1'!F91</f>
        <v>0</v>
      </c>
      <c r="AF91" s="26"/>
      <c r="AG91">
        <f t="shared" si="5"/>
        <v>827.95657195053377</v>
      </c>
      <c r="AI91" s="75">
        <f>PXIL!J91</f>
        <v>0</v>
      </c>
      <c r="AJ91" s="75">
        <f>PXIL!P91</f>
        <v>0</v>
      </c>
      <c r="AK91" s="75">
        <f>RTM_IEX!J91</f>
        <v>19.2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30.462249254790631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367.98104193480174</v>
      </c>
      <c r="P92" s="77">
        <v>79.706931988761013</v>
      </c>
      <c r="Q92" s="77">
        <v>26.56693222491629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209.44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1.75</v>
      </c>
      <c r="AB92" s="117">
        <f>-STOA!P92</f>
        <v>0</v>
      </c>
      <c r="AC92">
        <f t="shared" si="3"/>
        <v>7.2152135997473916</v>
      </c>
      <c r="AD92">
        <f t="shared" si="4"/>
        <v>812.69542273518346</v>
      </c>
      <c r="AE92">
        <f>'IDT-1'!F92</f>
        <v>0</v>
      </c>
      <c r="AF92" s="26"/>
      <c r="AG92">
        <f t="shared" si="5"/>
        <v>812.69542273518346</v>
      </c>
      <c r="AI92" s="75">
        <f>PXIL!J92</f>
        <v>0</v>
      </c>
      <c r="AJ92" s="75">
        <f>PXIL!P92</f>
        <v>0</v>
      </c>
      <c r="AK92" s="75">
        <f>RTM_IEX!J92</f>
        <v>19.2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30.462249254790631</v>
      </c>
      <c r="H93">
        <f>PPCL_Spot!T93</f>
        <v>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336.62331642858697</v>
      </c>
      <c r="P93" s="77">
        <v>79.706931988761013</v>
      </c>
      <c r="Q93" s="77">
        <v>26.56693222491629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209.76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1.75</v>
      </c>
      <c r="AB93" s="117">
        <f>-STOA!P93</f>
        <v>0</v>
      </c>
      <c r="AC93">
        <f t="shared" si="3"/>
        <v>7.1111296152927013</v>
      </c>
      <c r="AD93">
        <f t="shared" si="4"/>
        <v>800.97178121342324</v>
      </c>
      <c r="AE93">
        <f>'IDT-1'!F93</f>
        <v>0</v>
      </c>
      <c r="AF93" s="26"/>
      <c r="AG93">
        <f t="shared" si="5"/>
        <v>800.97178121342324</v>
      </c>
      <c r="AI93" s="75">
        <f>PXIL!J93</f>
        <v>0</v>
      </c>
      <c r="AJ93" s="75">
        <f>PXIL!P93</f>
        <v>0</v>
      </c>
      <c r="AK93" s="75">
        <f>RTM_IEX!J93</f>
        <v>38.409999999999997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30.462249254790631</v>
      </c>
      <c r="H94">
        <f>PPCL_Spot!T94</f>
        <v>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327.59306374184558</v>
      </c>
      <c r="P94" s="77">
        <v>79.706931988761013</v>
      </c>
      <c r="Q94" s="77">
        <v>26.569999999999997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209.47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1.75</v>
      </c>
      <c r="AB94" s="117">
        <f>-STOA!P94</f>
        <v>0</v>
      </c>
      <c r="AC94">
        <f t="shared" si="3"/>
        <v>6.8600903880701143</v>
      </c>
      <c r="AD94">
        <f t="shared" si="4"/>
        <v>772.6956355289883</v>
      </c>
      <c r="AE94">
        <f>'IDT-1'!F94</f>
        <v>0</v>
      </c>
      <c r="AF94" s="26"/>
      <c r="AG94">
        <f t="shared" si="5"/>
        <v>772.6956355289883</v>
      </c>
      <c r="AI94" s="75">
        <f>PXIL!J94</f>
        <v>0</v>
      </c>
      <c r="AJ94" s="75">
        <f>PXIL!P94</f>
        <v>0</v>
      </c>
      <c r="AK94" s="75">
        <f>RTM_IEX!J94</f>
        <v>19.2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30.462249254790631</v>
      </c>
      <c r="H95">
        <f>PPCL_Spot!T95</f>
        <v>0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300.69249705750809</v>
      </c>
      <c r="P95" s="77">
        <v>57.607539401187374</v>
      </c>
      <c r="Q95" s="77">
        <v>7.68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209.75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1.75</v>
      </c>
      <c r="AB95" s="117">
        <f>-STOA!P95</f>
        <v>0</v>
      </c>
      <c r="AC95">
        <f t="shared" si="3"/>
        <v>6.3073627464772946</v>
      </c>
      <c r="AD95">
        <f t="shared" si="4"/>
        <v>710.43840389866978</v>
      </c>
      <c r="AE95">
        <f>'IDT-1'!F95</f>
        <v>0</v>
      </c>
      <c r="AF95" s="26"/>
      <c r="AG95">
        <f t="shared" si="5"/>
        <v>710.43840389866978</v>
      </c>
      <c r="AI95" s="75">
        <f>PXIL!J95</f>
        <v>0</v>
      </c>
      <c r="AJ95" s="75">
        <f>PXIL!P95</f>
        <v>0</v>
      </c>
      <c r="AK95" s="75">
        <f>RTM_IEX!J95</f>
        <v>24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30.462249254790631</v>
      </c>
      <c r="H96">
        <f>PPCL_Spot!T96</f>
        <v>0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300.30255437197343</v>
      </c>
      <c r="P96" s="77">
        <v>38.4</v>
      </c>
      <c r="Q96" s="77">
        <v>7.68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209.75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1.75</v>
      </c>
      <c r="AB96" s="117">
        <f>-STOA!P96</f>
        <v>0</v>
      </c>
      <c r="AC96">
        <f t="shared" si="3"/>
        <v>6.1771449041141411</v>
      </c>
      <c r="AD96">
        <f t="shared" si="4"/>
        <v>695.7711396543109</v>
      </c>
      <c r="AE96">
        <f>'IDT-1'!F96</f>
        <v>0</v>
      </c>
      <c r="AF96" s="26"/>
      <c r="AG96">
        <f t="shared" si="5"/>
        <v>695.7711396543109</v>
      </c>
      <c r="AI96" s="75">
        <f>PXIL!J96</f>
        <v>0</v>
      </c>
      <c r="AJ96" s="75">
        <f>PXIL!P96</f>
        <v>0</v>
      </c>
      <c r="AK96" s="75">
        <f>RTM_IEX!J96</f>
        <v>28.8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30.462249254790631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311.16873122480081</v>
      </c>
      <c r="P97" s="77">
        <v>38.4</v>
      </c>
      <c r="Q97" s="77">
        <v>7.68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209.78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1.75</v>
      </c>
      <c r="AB97" s="117">
        <f>-STOA!P97</f>
        <v>0</v>
      </c>
      <c r="AC97">
        <f t="shared" si="3"/>
        <v>5.8471112604190223</v>
      </c>
      <c r="AD97">
        <f t="shared" si="4"/>
        <v>658.59735015083345</v>
      </c>
      <c r="AE97">
        <f>'IDT-1'!F97</f>
        <v>0</v>
      </c>
      <c r="AF97" s="26"/>
      <c r="AG97">
        <f t="shared" si="5"/>
        <v>658.59735015083345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30.462249254790631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311.16873122480081</v>
      </c>
      <c r="P98" s="77">
        <v>38.4</v>
      </c>
      <c r="Q98" s="77">
        <v>7.68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209.85999999999999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</v>
      </c>
      <c r="AA98" s="117">
        <f>STOA!J98</f>
        <v>1.75</v>
      </c>
      <c r="AB98" s="117">
        <f>-STOA!P98</f>
        <v>0</v>
      </c>
      <c r="AC98">
        <f t="shared" si="3"/>
        <v>5.9188402805965854</v>
      </c>
      <c r="AD98">
        <f t="shared" si="4"/>
        <v>650.605621130656</v>
      </c>
      <c r="AE98">
        <f>'IDT-1'!F98</f>
        <v>0</v>
      </c>
      <c r="AF98" s="26"/>
      <c r="AG98">
        <f t="shared" si="5"/>
        <v>650.605621130656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0.35761883546272139</v>
      </c>
      <c r="F99">
        <f t="shared" si="6"/>
        <v>0</v>
      </c>
      <c r="G99">
        <f t="shared" si="6"/>
        <v>0.73751473453723571</v>
      </c>
      <c r="H99">
        <f t="shared" si="6"/>
        <v>0</v>
      </c>
      <c r="I99">
        <f t="shared" si="6"/>
        <v>1.520235593158195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9.6004910910694274</v>
      </c>
      <c r="P99" s="77">
        <f t="shared" si="6"/>
        <v>1.6230948897767234</v>
      </c>
      <c r="Q99" s="77">
        <f t="shared" si="6"/>
        <v>0.50011764865489072</v>
      </c>
      <c r="R99" s="80">
        <f>SUM(R3:R98)/4000</f>
        <v>0.19529871906759216</v>
      </c>
      <c r="S99" s="80">
        <f t="shared" si="6"/>
        <v>0</v>
      </c>
      <c r="T99" s="78">
        <f t="shared" si="6"/>
        <v>0.30077749999999998</v>
      </c>
      <c r="U99" s="78">
        <f t="shared" si="6"/>
        <v>7.0971650000000013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0.76471500000000003</v>
      </c>
      <c r="Z99" s="75">
        <f t="shared" si="6"/>
        <v>-0.97490500000000002</v>
      </c>
      <c r="AA99" s="117">
        <f t="shared" si="6"/>
        <v>0.20058499999999996</v>
      </c>
      <c r="AB99" s="117">
        <f t="shared" si="6"/>
        <v>0</v>
      </c>
      <c r="AC99">
        <f t="shared" si="6"/>
        <v>0.22591831150174294</v>
      </c>
      <c r="AD99">
        <f t="shared" si="6"/>
        <v>23.011043200225046</v>
      </c>
      <c r="AE99">
        <f t="shared" si="6"/>
        <v>-0.31833400000000001</v>
      </c>
      <c r="AG99">
        <f t="shared" si="6"/>
        <v>22.692709200225043</v>
      </c>
      <c r="AI99">
        <f t="shared" si="6"/>
        <v>0</v>
      </c>
      <c r="AJ99">
        <f t="shared" si="6"/>
        <v>0</v>
      </c>
      <c r="AK99">
        <f t="shared" si="6"/>
        <v>1.5517524999999999</v>
      </c>
      <c r="AL99">
        <f t="shared" si="6"/>
        <v>-0.23749999999999999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44621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47.873690205819727</v>
      </c>
      <c r="H3">
        <f>PPCL_Spot!S3</f>
        <v>0</v>
      </c>
      <c r="I3">
        <f>Bawana_NG!S3</f>
        <v>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0.68624729703159726</v>
      </c>
      <c r="AD3">
        <f>SUM(B3:AB3,AI3:AR3)-AC3</f>
        <v>77.296400092922624</v>
      </c>
      <c r="AE3">
        <f>'IDT-1'!E3</f>
        <v>0</v>
      </c>
      <c r="AF3" s="26"/>
      <c r="AG3">
        <f>SUM(AD3:AF3)</f>
        <v>77.296400092922624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47.873690205819727</v>
      </c>
      <c r="H4">
        <f>PPCL_Spot!S4</f>
        <v>0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0.68624729703159726</v>
      </c>
      <c r="AD4">
        <f t="shared" ref="AD4:AD67" si="1">SUM(B4:AB4,AI4:AR4)-AC4</f>
        <v>77.296400092922624</v>
      </c>
      <c r="AE4">
        <f>'IDT-1'!E4</f>
        <v>0</v>
      </c>
      <c r="AF4" s="26"/>
      <c r="AG4">
        <f t="shared" ref="AG4:AG67" si="2">SUM(AD4:AF4)</f>
        <v>77.296400092922624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47.873690205819727</v>
      </c>
      <c r="H5">
        <f>PPCL_Spot!S5</f>
        <v>0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0.68624729703159726</v>
      </c>
      <c r="AD5">
        <f t="shared" si="1"/>
        <v>77.296400092922624</v>
      </c>
      <c r="AE5">
        <f>'IDT-1'!E5</f>
        <v>0</v>
      </c>
      <c r="AF5" s="26"/>
      <c r="AG5">
        <f t="shared" si="2"/>
        <v>77.296400092922624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47.873690205819727</v>
      </c>
      <c r="H6">
        <f>PPCL_Spot!S6</f>
        <v>0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0.68624729703159726</v>
      </c>
      <c r="AD6">
        <f t="shared" si="1"/>
        <v>77.296400092922624</v>
      </c>
      <c r="AE6">
        <f>'IDT-1'!E6</f>
        <v>0</v>
      </c>
      <c r="AF6" s="26"/>
      <c r="AG6">
        <f t="shared" si="2"/>
        <v>77.296400092922624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47.873690205819727</v>
      </c>
      <c r="H7">
        <f>PPCL_Spot!S7</f>
        <v>0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0.9819272970315972</v>
      </c>
      <c r="AD7">
        <f t="shared" si="1"/>
        <v>110.60072009292261</v>
      </c>
      <c r="AE7">
        <f>'IDT-1'!E7</f>
        <v>0</v>
      </c>
      <c r="AF7" s="26"/>
      <c r="AG7">
        <f t="shared" si="2"/>
        <v>110.60072009292261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47.873690205819727</v>
      </c>
      <c r="H8">
        <f>PPCL_Spot!S8</f>
        <v>0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0.68624729703159726</v>
      </c>
      <c r="AD8">
        <f t="shared" si="1"/>
        <v>77.296400092922624</v>
      </c>
      <c r="AE8">
        <f>'IDT-1'!E8</f>
        <v>0</v>
      </c>
      <c r="AF8" s="26"/>
      <c r="AG8">
        <f t="shared" si="2"/>
        <v>77.296400092922624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48.78</v>
      </c>
      <c r="H9">
        <f>PPCL_Spot!S9</f>
        <v>0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-10</v>
      </c>
      <c r="AA9" s="117">
        <f>STOA!K9</f>
        <v>0</v>
      </c>
      <c r="AB9" s="117">
        <f>-STOA!Q9</f>
        <v>0</v>
      </c>
      <c r="AC9">
        <f t="shared" si="0"/>
        <v>0.78300409844233676</v>
      </c>
      <c r="AD9">
        <f t="shared" si="1"/>
        <v>68.10595308569215</v>
      </c>
      <c r="AE9">
        <f>'IDT-1'!E9</f>
        <v>0</v>
      </c>
      <c r="AF9" s="26"/>
      <c r="AG9">
        <f t="shared" si="2"/>
        <v>68.10595308569215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47.873690205819727</v>
      </c>
      <c r="H10">
        <f>PPCL_Spot!S10</f>
        <v>0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0.68624729703159726</v>
      </c>
      <c r="AD10">
        <f t="shared" si="1"/>
        <v>77.296400092922624</v>
      </c>
      <c r="AE10">
        <f>'IDT-1'!E10</f>
        <v>0</v>
      </c>
      <c r="AF10" s="26"/>
      <c r="AG10">
        <f t="shared" si="2"/>
        <v>77.296400092922624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47.873690205819727</v>
      </c>
      <c r="H11">
        <f>PPCL_Spot!S11</f>
        <v>0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0.68624729703159726</v>
      </c>
      <c r="AD11">
        <f t="shared" si="1"/>
        <v>77.296400092922624</v>
      </c>
      <c r="AE11">
        <f>'IDT-1'!E11</f>
        <v>0</v>
      </c>
      <c r="AF11" s="26"/>
      <c r="AG11">
        <f t="shared" si="2"/>
        <v>77.296400092922624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47.873690205819727</v>
      </c>
      <c r="H12">
        <f>PPCL_Spot!S12</f>
        <v>0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0.93968729703159715</v>
      </c>
      <c r="AD12">
        <f t="shared" si="1"/>
        <v>105.84296009292262</v>
      </c>
      <c r="AE12">
        <f>'IDT-1'!E12</f>
        <v>0</v>
      </c>
      <c r="AF12" s="26"/>
      <c r="AG12">
        <f t="shared" si="2"/>
        <v>105.84296009292262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47.873690205819727</v>
      </c>
      <c r="H13">
        <f>PPCL_Spot!S13</f>
        <v>0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0.68624729703159726</v>
      </c>
      <c r="AD13">
        <f t="shared" si="1"/>
        <v>77.296400092922624</v>
      </c>
      <c r="AE13">
        <f>'IDT-1'!E13</f>
        <v>0</v>
      </c>
      <c r="AF13" s="26"/>
      <c r="AG13">
        <f t="shared" si="2"/>
        <v>77.296400092922624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47.873690205819727</v>
      </c>
      <c r="H14">
        <f>PPCL_Spot!S14</f>
        <v>0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-10</v>
      </c>
      <c r="AA14" s="117">
        <f>STOA!K14</f>
        <v>0</v>
      </c>
      <c r="AB14" s="117">
        <f>-STOA!Q14</f>
        <v>0</v>
      </c>
      <c r="AC14">
        <f t="shared" si="0"/>
        <v>0.77502857225355049</v>
      </c>
      <c r="AD14">
        <f t="shared" si="1"/>
        <v>67.207618817700677</v>
      </c>
      <c r="AE14">
        <f>'IDT-1'!E14</f>
        <v>0</v>
      </c>
      <c r="AF14" s="26"/>
      <c r="AG14">
        <f t="shared" si="2"/>
        <v>67.207618817700677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48.78</v>
      </c>
      <c r="H15">
        <f>PPCL_Spot!S15</f>
        <v>0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0.69422282322038353</v>
      </c>
      <c r="AD15">
        <f t="shared" si="1"/>
        <v>78.194734360914097</v>
      </c>
      <c r="AE15">
        <f>'IDT-1'!E15</f>
        <v>0</v>
      </c>
      <c r="AF15" s="26"/>
      <c r="AG15">
        <f t="shared" si="2"/>
        <v>78.194734360914097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47.873690205819727</v>
      </c>
      <c r="H16">
        <f>PPCL_Spot!S16</f>
        <v>0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0.68624729703159726</v>
      </c>
      <c r="AD16">
        <f t="shared" si="1"/>
        <v>77.296400092922624</v>
      </c>
      <c r="AE16">
        <f>'IDT-1'!E16</f>
        <v>0</v>
      </c>
      <c r="AF16" s="26"/>
      <c r="AG16">
        <f t="shared" si="2"/>
        <v>77.296400092922624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47.873690205819727</v>
      </c>
      <c r="H17">
        <f>PPCL_Spot!S17</f>
        <v>0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28.81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0.93977529703159723</v>
      </c>
      <c r="AD17">
        <f t="shared" si="1"/>
        <v>105.85287209292262</v>
      </c>
      <c r="AE17">
        <f>'IDT-1'!E17</f>
        <v>0</v>
      </c>
      <c r="AF17" s="26"/>
      <c r="AG17">
        <f t="shared" si="2"/>
        <v>105.85287209292262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47.873690205819727</v>
      </c>
      <c r="H18">
        <f>PPCL_Spot!S18</f>
        <v>0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0.68624729703159726</v>
      </c>
      <c r="AD18">
        <f t="shared" si="1"/>
        <v>77.296400092922624</v>
      </c>
      <c r="AE18">
        <f>'IDT-1'!E18</f>
        <v>0</v>
      </c>
      <c r="AF18" s="26"/>
      <c r="AG18">
        <f t="shared" si="2"/>
        <v>77.296400092922624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47.873690205819727</v>
      </c>
      <c r="H19">
        <f>PPCL_Spot!S19</f>
        <v>0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-10</v>
      </c>
      <c r="AA19" s="117">
        <f>STOA!K19</f>
        <v>0</v>
      </c>
      <c r="AB19" s="117">
        <f>-STOA!Q19</f>
        <v>0</v>
      </c>
      <c r="AC19">
        <f t="shared" si="0"/>
        <v>0.77502857225355049</v>
      </c>
      <c r="AD19">
        <f t="shared" si="1"/>
        <v>67.207618817700677</v>
      </c>
      <c r="AE19">
        <f>'IDT-1'!E19</f>
        <v>0</v>
      </c>
      <c r="AF19" s="26"/>
      <c r="AG19">
        <f t="shared" si="2"/>
        <v>67.207618817700677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47.873690205819727</v>
      </c>
      <c r="H20">
        <f>PPCL_Spot!S20</f>
        <v>0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0.68624729703159726</v>
      </c>
      <c r="AD20">
        <f t="shared" si="1"/>
        <v>77.296400092922624</v>
      </c>
      <c r="AE20">
        <f>'IDT-1'!E20</f>
        <v>0</v>
      </c>
      <c r="AF20" s="26"/>
      <c r="AG20">
        <f t="shared" si="2"/>
        <v>77.296400092922624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48.78</v>
      </c>
      <c r="H21">
        <f>PPCL_Spot!S21</f>
        <v>0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0.69422282322038353</v>
      </c>
      <c r="AD21">
        <f t="shared" si="1"/>
        <v>78.194734360914097</v>
      </c>
      <c r="AE21">
        <f>'IDT-1'!E21</f>
        <v>0</v>
      </c>
      <c r="AF21" s="26"/>
      <c r="AG21">
        <f t="shared" si="2"/>
        <v>78.194734360914097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47.873690205819727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28.8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0.93968729703159715</v>
      </c>
      <c r="AD22">
        <f t="shared" si="1"/>
        <v>105.84296009292262</v>
      </c>
      <c r="AE22">
        <f>'IDT-1'!E22</f>
        <v>0</v>
      </c>
      <c r="AF22" s="26"/>
      <c r="AG22">
        <f t="shared" si="2"/>
        <v>105.84296009292262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47.873690205819727</v>
      </c>
      <c r="H23">
        <f>PPCL_Spot!S23</f>
        <v>0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0.68624729703159726</v>
      </c>
      <c r="AD23">
        <f t="shared" si="1"/>
        <v>77.296400092922624</v>
      </c>
      <c r="AE23">
        <f>'IDT-1'!E23</f>
        <v>0</v>
      </c>
      <c r="AF23" s="26"/>
      <c r="AG23">
        <f t="shared" si="2"/>
        <v>77.296400092922624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2.1089571841344892</v>
      </c>
      <c r="F24">
        <f>GT_Spot!S24</f>
        <v>0</v>
      </c>
      <c r="G24">
        <f>PPCL_NG!S24</f>
        <v>47.873690205819727</v>
      </c>
      <c r="H24">
        <f>PPCL_Spot!S24</f>
        <v>0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-10</v>
      </c>
      <c r="AA24" s="117">
        <f>STOA!K24</f>
        <v>0</v>
      </c>
      <c r="AB24" s="117">
        <f>-STOA!Q24</f>
        <v>0</v>
      </c>
      <c r="AC24">
        <f t="shared" si="0"/>
        <v>0.86380984747550371</v>
      </c>
      <c r="AD24">
        <f t="shared" si="1"/>
        <v>57.118837542478722</v>
      </c>
      <c r="AE24">
        <f>'IDT-1'!E24</f>
        <v>0</v>
      </c>
      <c r="AF24" s="26"/>
      <c r="AG24">
        <f t="shared" si="2"/>
        <v>57.118837542478722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2.1089571841344892</v>
      </c>
      <c r="F25">
        <f>GT_Spot!S25</f>
        <v>0</v>
      </c>
      <c r="G25">
        <f>PPCL_NG!S25</f>
        <v>47.873690205819727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0.70314329703159728</v>
      </c>
      <c r="AD25">
        <f t="shared" si="1"/>
        <v>79.199504092922623</v>
      </c>
      <c r="AE25">
        <f>'IDT-1'!E25</f>
        <v>0</v>
      </c>
      <c r="AF25" s="26"/>
      <c r="AG25">
        <f t="shared" si="2"/>
        <v>79.199504092922623</v>
      </c>
      <c r="AI25" s="75">
        <f>PXIL!K25</f>
        <v>0</v>
      </c>
      <c r="AJ25" s="75">
        <f>PXIL!Q25</f>
        <v>0</v>
      </c>
      <c r="AK25" s="75">
        <f>RTM_IEX!K25</f>
        <v>1.92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1.9740361919748233</v>
      </c>
      <c r="F26">
        <f>GT_Spot!S26</f>
        <v>0</v>
      </c>
      <c r="G26">
        <f>PPCL_NG!S26</f>
        <v>47.873690205819727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0.70195599230059214</v>
      </c>
      <c r="AD26">
        <f t="shared" si="1"/>
        <v>79.065770405493964</v>
      </c>
      <c r="AE26">
        <f>'IDT-1'!E26</f>
        <v>0</v>
      </c>
      <c r="AF26" s="26"/>
      <c r="AG26">
        <f t="shared" si="2"/>
        <v>79.065770405493964</v>
      </c>
      <c r="AI26" s="75">
        <f>PXIL!K26</f>
        <v>0</v>
      </c>
      <c r="AJ26" s="75">
        <f>PXIL!Q26</f>
        <v>0</v>
      </c>
      <c r="AK26" s="75">
        <f>RTM_IEX!K26</f>
        <v>1.92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1.9740361919748233</v>
      </c>
      <c r="F27">
        <f>GT_Spot!S27</f>
        <v>0</v>
      </c>
      <c r="G27">
        <f>PPCL_NG!S27</f>
        <v>48.78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1.0309555184893786</v>
      </c>
      <c r="AD27">
        <f t="shared" si="1"/>
        <v>116.12308067348545</v>
      </c>
      <c r="AE27">
        <f>'IDT-1'!E27</f>
        <v>0</v>
      </c>
      <c r="AF27" s="26"/>
      <c r="AG27">
        <f t="shared" si="2"/>
        <v>116.12308067348545</v>
      </c>
      <c r="AI27" s="75">
        <f>PXIL!K27</f>
        <v>0</v>
      </c>
      <c r="AJ27" s="75">
        <f>PXIL!Q27</f>
        <v>0</v>
      </c>
      <c r="AK27" s="75">
        <f>RTM_IEX!K27</f>
        <v>19.2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1.9740361919748233</v>
      </c>
      <c r="F28">
        <f>GT_Spot!S28</f>
        <v>0</v>
      </c>
      <c r="G28">
        <f>PPCL_NG!S28</f>
        <v>47.873690205819727</v>
      </c>
      <c r="H28">
        <f>PPCL_Spot!S28</f>
        <v>0</v>
      </c>
      <c r="I28">
        <f>Bawana_NG!S28</f>
        <v>27.64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0.724131992300592</v>
      </c>
      <c r="AD28">
        <f t="shared" si="1"/>
        <v>81.563594405493944</v>
      </c>
      <c r="AE28">
        <f>'IDT-1'!E28</f>
        <v>0</v>
      </c>
      <c r="AF28" s="26"/>
      <c r="AG28">
        <f t="shared" si="2"/>
        <v>81.563594405493944</v>
      </c>
      <c r="AI28" s="75">
        <f>PXIL!K28</f>
        <v>0</v>
      </c>
      <c r="AJ28" s="75">
        <f>PXIL!Q28</f>
        <v>0</v>
      </c>
      <c r="AK28" s="75">
        <f>RTM_IEX!K28</f>
        <v>4.8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1.9740361919748233</v>
      </c>
      <c r="F29">
        <f>GT_Spot!S29</f>
        <v>0</v>
      </c>
      <c r="G29">
        <f>PPCL_NG!S29</f>
        <v>47.873690205819727</v>
      </c>
      <c r="H29">
        <f>PPCL_Spot!S29</f>
        <v>0</v>
      </c>
      <c r="I29">
        <f>Bawana_NG!S29</f>
        <v>27.54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0.72325199230059201</v>
      </c>
      <c r="AD29">
        <f t="shared" si="1"/>
        <v>81.464474405493959</v>
      </c>
      <c r="AE29">
        <f>'IDT-1'!E29</f>
        <v>0</v>
      </c>
      <c r="AF29" s="26"/>
      <c r="AG29">
        <f t="shared" si="2"/>
        <v>81.464474405493959</v>
      </c>
      <c r="AI29" s="75">
        <f>PXIL!K29</f>
        <v>0</v>
      </c>
      <c r="AJ29" s="75">
        <f>PXIL!Q29</f>
        <v>0</v>
      </c>
      <c r="AK29" s="75">
        <f>RTM_IEX!K29</f>
        <v>4.8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1.9740361919748233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27.45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0.7224599923005921</v>
      </c>
      <c r="AD30">
        <f t="shared" si="1"/>
        <v>81.37526640549396</v>
      </c>
      <c r="AE30">
        <f>'IDT-1'!E30</f>
        <v>0</v>
      </c>
      <c r="AF30" s="26"/>
      <c r="AG30">
        <f t="shared" si="2"/>
        <v>81.37526640549396</v>
      </c>
      <c r="AI30" s="75">
        <f>PXIL!K30</f>
        <v>0</v>
      </c>
      <c r="AJ30" s="75">
        <f>PXIL!Q30</f>
        <v>0</v>
      </c>
      <c r="AK30" s="75">
        <f>RTM_IEX!K30</f>
        <v>4.8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1.9740361919748233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26.75801365795725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0.69636203867940227</v>
      </c>
      <c r="AD31">
        <f t="shared" si="1"/>
        <v>78.435687811252677</v>
      </c>
      <c r="AE31">
        <f>'IDT-1'!E31</f>
        <v>0</v>
      </c>
      <c r="AF31" s="26"/>
      <c r="AG31">
        <f t="shared" si="2"/>
        <v>78.435687811252677</v>
      </c>
      <c r="AI31" s="75">
        <f>PXIL!K31</f>
        <v>0</v>
      </c>
      <c r="AJ31" s="75">
        <f>PXIL!Q31</f>
        <v>0</v>
      </c>
      <c r="AK31" s="75">
        <f>RTM_IEX!K31</f>
        <v>1.92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1.9740361919748233</v>
      </c>
      <c r="F32">
        <f>GT_Spot!S32</f>
        <v>0</v>
      </c>
      <c r="G32">
        <f>PPCL_NG!S32</f>
        <v>48.48</v>
      </c>
      <c r="H32">
        <f>PPCL_Spot!S32</f>
        <v>0</v>
      </c>
      <c r="I32">
        <f>Bawana_NG!S32</f>
        <v>27.28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57.61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1.1910275184893786</v>
      </c>
      <c r="AD32">
        <f t="shared" si="1"/>
        <v>134.15300867348543</v>
      </c>
      <c r="AE32">
        <f>'IDT-1'!E32</f>
        <v>0</v>
      </c>
      <c r="AF32" s="26"/>
      <c r="AG32">
        <f t="shared" si="2"/>
        <v>134.15300867348543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1.9740361919748233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27.01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19.2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0.85601151848937851</v>
      </c>
      <c r="AD33">
        <f t="shared" si="1"/>
        <v>96.418024673485448</v>
      </c>
      <c r="AE33">
        <f>'IDT-1'!E33</f>
        <v>0</v>
      </c>
      <c r="AF33" s="26"/>
      <c r="AG33">
        <f t="shared" si="2"/>
        <v>96.418024673485448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2.0255754475703327</v>
      </c>
      <c r="F34">
        <f>GT_Spot!S34</f>
        <v>0</v>
      </c>
      <c r="G34">
        <f>PPCL_NG!S34</f>
        <v>47.873690205819727</v>
      </c>
      <c r="H34">
        <f>PPCL_Spot!S34</f>
        <v>0</v>
      </c>
      <c r="I34">
        <f>Bawana_NG!S34</f>
        <v>26.928999777150498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0.76056873578875683</v>
      </c>
      <c r="AD34">
        <f t="shared" si="1"/>
        <v>85.667696694751797</v>
      </c>
      <c r="AE34">
        <f>'IDT-1'!E34</f>
        <v>0</v>
      </c>
      <c r="AF34" s="26"/>
      <c r="AG34">
        <f t="shared" si="2"/>
        <v>85.667696694751797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2.0255754475703327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22.48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-35</v>
      </c>
      <c r="AA35" s="117">
        <f>STOA!K35</f>
        <v>120.97</v>
      </c>
      <c r="AB35" s="117">
        <f>-STOA!Q35</f>
        <v>0</v>
      </c>
      <c r="AC35">
        <f t="shared" si="0"/>
        <v>2.0175435272154552</v>
      </c>
      <c r="AD35">
        <f t="shared" si="1"/>
        <v>156.93803192035486</v>
      </c>
      <c r="AE35">
        <f>'IDT-1'!E35</f>
        <v>0</v>
      </c>
      <c r="AF35" s="26"/>
      <c r="AG35">
        <f t="shared" si="2"/>
        <v>156.93803192035486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2.0255754475703327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22.41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120.97</v>
      </c>
      <c r="AB36" s="117">
        <f>-STOA!Q36</f>
        <v>0</v>
      </c>
      <c r="AC36">
        <f t="shared" si="0"/>
        <v>1.9725368896044784</v>
      </c>
      <c r="AD36">
        <f t="shared" si="1"/>
        <v>161.91303855796585</v>
      </c>
      <c r="AE36">
        <f>'IDT-1'!E36</f>
        <v>0</v>
      </c>
      <c r="AF36" s="26"/>
      <c r="AG36">
        <f t="shared" si="2"/>
        <v>161.91303855796585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2.0255754475703327</v>
      </c>
      <c r="F37">
        <f>GT_Spot!S37</f>
        <v>0</v>
      </c>
      <c r="G37">
        <f>PPCL_NG!S37</f>
        <v>48.48</v>
      </c>
      <c r="H37">
        <f>PPCL_Spot!S37</f>
        <v>0</v>
      </c>
      <c r="I37">
        <f>Bawana_NG!S37</f>
        <v>22.12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-25</v>
      </c>
      <c r="AA37" s="117">
        <f>STOA!K37</f>
        <v>120.97</v>
      </c>
      <c r="AB37" s="117">
        <f>-STOA!Q37</f>
        <v>0</v>
      </c>
      <c r="AC37">
        <f t="shared" si="0"/>
        <v>1.9255942519935021</v>
      </c>
      <c r="AD37">
        <f t="shared" si="1"/>
        <v>166.66998119557681</v>
      </c>
      <c r="AE37">
        <f>'IDT-1'!E37</f>
        <v>0</v>
      </c>
      <c r="AF37" s="26"/>
      <c r="AG37">
        <f t="shared" si="2"/>
        <v>166.66998119557681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2.0255754475703327</v>
      </c>
      <c r="F38">
        <f>GT_Spot!S38</f>
        <v>0</v>
      </c>
      <c r="G38">
        <f>PPCL_NG!S38</f>
        <v>48.48</v>
      </c>
      <c r="H38">
        <f>PPCL_Spot!S38</f>
        <v>0</v>
      </c>
      <c r="I38">
        <f>Bawana_NG!S38</f>
        <v>22.55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120.97</v>
      </c>
      <c r="AB38" s="117">
        <f>-STOA!Q38</f>
        <v>0</v>
      </c>
      <c r="AC38">
        <f t="shared" si="0"/>
        <v>1.7962063391605723</v>
      </c>
      <c r="AD38">
        <f t="shared" si="1"/>
        <v>182.22936910840977</v>
      </c>
      <c r="AE38">
        <f>'IDT-1'!E38</f>
        <v>0</v>
      </c>
      <c r="AF38" s="26"/>
      <c r="AG38">
        <f t="shared" si="2"/>
        <v>182.22936910840977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2.0102301790281327</v>
      </c>
      <c r="F39">
        <f>GT_Spot!S39</f>
        <v>0</v>
      </c>
      <c r="G39">
        <f>PPCL_NG!S39</f>
        <v>49.09</v>
      </c>
      <c r="H39">
        <f>PPCL_Spot!S39</f>
        <v>0</v>
      </c>
      <c r="I39">
        <f>Bawana_NG!S39</f>
        <v>22.41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-65</v>
      </c>
      <c r="AA39" s="117">
        <f>STOA!K39</f>
        <v>120.97</v>
      </c>
      <c r="AB39" s="117">
        <f>-STOA!Q39</f>
        <v>0</v>
      </c>
      <c r="AC39">
        <f t="shared" si="0"/>
        <v>2.2885043145181436</v>
      </c>
      <c r="AD39">
        <f t="shared" si="1"/>
        <v>127.19172586450998</v>
      </c>
      <c r="AE39">
        <f>'IDT-1'!E39</f>
        <v>0</v>
      </c>
      <c r="AF39" s="26"/>
      <c r="AG39">
        <f t="shared" si="2"/>
        <v>127.19172586450998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2.0102301790281327</v>
      </c>
      <c r="F40">
        <f>GT_Spot!S40</f>
        <v>0</v>
      </c>
      <c r="G40">
        <f>PPCL_NG!S40</f>
        <v>47.873690205819727</v>
      </c>
      <c r="H40">
        <f>PPCL_Spot!S40</f>
        <v>0</v>
      </c>
      <c r="I40">
        <f>Bawana_NG!S40</f>
        <v>22.41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-10</v>
      </c>
      <c r="AA40" s="117">
        <f>STOA!K40</f>
        <v>120.97</v>
      </c>
      <c r="AB40" s="117">
        <f>-STOA!Q40</f>
        <v>0</v>
      </c>
      <c r="AC40">
        <f t="shared" si="0"/>
        <v>1.7895037746086144</v>
      </c>
      <c r="AD40">
        <f t="shared" si="1"/>
        <v>181.47441661023925</v>
      </c>
      <c r="AE40">
        <f>'IDT-1'!E40</f>
        <v>0</v>
      </c>
      <c r="AF40" s="26"/>
      <c r="AG40">
        <f t="shared" si="2"/>
        <v>181.47441661023925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1.9586939417781275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22.41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120.97</v>
      </c>
      <c r="AB41" s="117">
        <f>-STOA!Q41</f>
        <v>0</v>
      </c>
      <c r="AC41">
        <f t="shared" si="0"/>
        <v>1.7233607617320381</v>
      </c>
      <c r="AD41">
        <f t="shared" si="1"/>
        <v>190.09533318004608</v>
      </c>
      <c r="AE41">
        <f>'IDT-1'!E41</f>
        <v>0</v>
      </c>
      <c r="AF41" s="26"/>
      <c r="AG41">
        <f t="shared" si="2"/>
        <v>190.09533318004608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1.9586939417781275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22.41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120.97</v>
      </c>
      <c r="AB42" s="117">
        <f>-STOA!Q42</f>
        <v>0</v>
      </c>
      <c r="AC42">
        <f t="shared" si="0"/>
        <v>1.7233607617320381</v>
      </c>
      <c r="AD42">
        <f t="shared" si="1"/>
        <v>190.09533318004608</v>
      </c>
      <c r="AE42">
        <f>'IDT-1'!E42</f>
        <v>0</v>
      </c>
      <c r="AF42" s="26"/>
      <c r="AG42">
        <f t="shared" si="2"/>
        <v>190.09533318004608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1.9586939417781275</v>
      </c>
      <c r="F43">
        <f>GT_Spot!S43</f>
        <v>0</v>
      </c>
      <c r="G43">
        <f>PPCL_NG!S43</f>
        <v>49.09</v>
      </c>
      <c r="H43">
        <f>PPCL_Spot!S43</f>
        <v>0</v>
      </c>
      <c r="I43">
        <f>Bawana_NG!S43</f>
        <v>22.12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-2</v>
      </c>
      <c r="AA43" s="117">
        <f>STOA!K43</f>
        <v>120.97</v>
      </c>
      <c r="AB43" s="117">
        <f>-STOA!Q43</f>
        <v>0</v>
      </c>
      <c r="AC43">
        <f t="shared" si="0"/>
        <v>1.726176761732038</v>
      </c>
      <c r="AD43">
        <f t="shared" si="1"/>
        <v>190.41251718004608</v>
      </c>
      <c r="AE43">
        <f>'IDT-1'!E43</f>
        <v>0</v>
      </c>
      <c r="AF43" s="26"/>
      <c r="AG43">
        <f t="shared" si="2"/>
        <v>190.41251718004608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1.9586939417781275</v>
      </c>
      <c r="F44">
        <f>GT_Spot!S44</f>
        <v>0</v>
      </c>
      <c r="G44">
        <f>PPCL_NG!S44</f>
        <v>49.09</v>
      </c>
      <c r="H44">
        <f>PPCL_Spot!S44</f>
        <v>0</v>
      </c>
      <c r="I44">
        <f>Bawana_NG!S44</f>
        <v>22.629157263620453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-45</v>
      </c>
      <c r="AA44" s="117">
        <f>STOA!K44</f>
        <v>120.97</v>
      </c>
      <c r="AB44" s="117">
        <f>-STOA!Q44</f>
        <v>0</v>
      </c>
      <c r="AC44">
        <f t="shared" si="0"/>
        <v>2.112416829106297</v>
      </c>
      <c r="AD44">
        <f t="shared" si="1"/>
        <v>147.53543437629227</v>
      </c>
      <c r="AE44">
        <f>'IDT-1'!E44</f>
        <v>0</v>
      </c>
      <c r="AF44" s="26"/>
      <c r="AG44">
        <f t="shared" si="2"/>
        <v>147.53543437629227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1.9586939417781275</v>
      </c>
      <c r="F45">
        <f>GT_Spot!S45</f>
        <v>0</v>
      </c>
      <c r="G45">
        <f>PPCL_NG!S45</f>
        <v>48.176970001886673</v>
      </c>
      <c r="H45">
        <f>PPCL_Spot!S45</f>
        <v>0</v>
      </c>
      <c r="I45">
        <f>Bawana_NG!S45</f>
        <v>22.629157263620453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120.97</v>
      </c>
      <c r="AB45" s="117">
        <f>-STOA!Q45</f>
        <v>0</v>
      </c>
      <c r="AC45">
        <f t="shared" si="0"/>
        <v>1.7048664266241103</v>
      </c>
      <c r="AD45">
        <f t="shared" si="1"/>
        <v>192.02995478066114</v>
      </c>
      <c r="AE45">
        <f>'IDT-1'!E45</f>
        <v>0</v>
      </c>
      <c r="AF45" s="26"/>
      <c r="AG45">
        <f t="shared" si="2"/>
        <v>192.02995478066114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1.9586939417781275</v>
      </c>
      <c r="F46">
        <f>GT_Spot!S46</f>
        <v>0</v>
      </c>
      <c r="G46">
        <f>PPCL_NG!S46</f>
        <v>49.9969698806133</v>
      </c>
      <c r="H46">
        <f>PPCL_Spot!S46</f>
        <v>0</v>
      </c>
      <c r="I46">
        <f>Bawana_NG!S46</f>
        <v>22.629157263620453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120.97</v>
      </c>
      <c r="AB46" s="117">
        <f>-STOA!Q46</f>
        <v>0</v>
      </c>
      <c r="AC46">
        <f t="shared" si="0"/>
        <v>1.7208824255569046</v>
      </c>
      <c r="AD46">
        <f t="shared" si="1"/>
        <v>193.83393866045498</v>
      </c>
      <c r="AE46">
        <f>'IDT-1'!E46</f>
        <v>0</v>
      </c>
      <c r="AF46" s="26"/>
      <c r="AG46">
        <f t="shared" si="2"/>
        <v>193.83393866045498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1.9586939417781275</v>
      </c>
      <c r="F47">
        <f>GT_Spot!S47</f>
        <v>0</v>
      </c>
      <c r="G47">
        <f>PPCL_NG!S47</f>
        <v>49.9969698806133</v>
      </c>
      <c r="H47">
        <f>PPCL_Spot!S47</f>
        <v>0</v>
      </c>
      <c r="I47">
        <f>Bawana_NG!S47</f>
        <v>27.28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62.41</v>
      </c>
      <c r="AB47" s="117">
        <f>-STOA!Q47</f>
        <v>0</v>
      </c>
      <c r="AC47">
        <f t="shared" si="0"/>
        <v>1.2633778416370447</v>
      </c>
      <c r="AD47">
        <f t="shared" si="1"/>
        <v>142.30228598075439</v>
      </c>
      <c r="AE47">
        <f>'IDT-1'!E47</f>
        <v>0</v>
      </c>
      <c r="AF47" s="26"/>
      <c r="AG47">
        <f t="shared" si="2"/>
        <v>142.30228598075439</v>
      </c>
      <c r="AI47" s="75">
        <f>PXIL!K47</f>
        <v>0</v>
      </c>
      <c r="AJ47" s="75">
        <f>PXIL!Q47</f>
        <v>0</v>
      </c>
      <c r="AK47" s="75">
        <f>RTM_IEX!K47</f>
        <v>1.92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1.9586939417781275</v>
      </c>
      <c r="F48">
        <f>GT_Spot!S48</f>
        <v>0</v>
      </c>
      <c r="G48">
        <f>PPCL_NG!S48</f>
        <v>49.9969698806133</v>
      </c>
      <c r="H48">
        <f>PPCL_Spot!S48</f>
        <v>0</v>
      </c>
      <c r="I48">
        <f>Bawana_NG!S48</f>
        <v>27.28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62.41</v>
      </c>
      <c r="AB48" s="117">
        <f>-STOA!Q48</f>
        <v>0</v>
      </c>
      <c r="AC48">
        <f t="shared" si="0"/>
        <v>1.2633778416370447</v>
      </c>
      <c r="AD48">
        <f t="shared" si="1"/>
        <v>142.30228598075439</v>
      </c>
      <c r="AE48">
        <f>'IDT-1'!E48</f>
        <v>0</v>
      </c>
      <c r="AF48" s="26"/>
      <c r="AG48">
        <f t="shared" si="2"/>
        <v>142.30228598075439</v>
      </c>
      <c r="AI48" s="75">
        <f>PXIL!K48</f>
        <v>0</v>
      </c>
      <c r="AJ48" s="75">
        <f>PXIL!Q48</f>
        <v>0</v>
      </c>
      <c r="AK48" s="75">
        <f>RTM_IEX!K48</f>
        <v>1.92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1.9586939417781275</v>
      </c>
      <c r="F49">
        <f>GT_Spot!S49</f>
        <v>0</v>
      </c>
      <c r="G49">
        <f>PPCL_NG!S49</f>
        <v>49.39</v>
      </c>
      <c r="H49">
        <f>PPCL_Spot!S49</f>
        <v>0</v>
      </c>
      <c r="I49">
        <f>Bawana_NG!S49</f>
        <v>26.84137677735653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62.41</v>
      </c>
      <c r="AB49" s="117">
        <f>-STOA!Q49</f>
        <v>0</v>
      </c>
      <c r="AC49">
        <f t="shared" si="0"/>
        <v>1.2541766223283852</v>
      </c>
      <c r="AD49">
        <f t="shared" si="1"/>
        <v>141.26589409680628</v>
      </c>
      <c r="AE49">
        <f>'IDT-1'!E49</f>
        <v>0</v>
      </c>
      <c r="AF49" s="26"/>
      <c r="AG49">
        <f t="shared" si="2"/>
        <v>141.26589409680628</v>
      </c>
      <c r="AI49" s="75">
        <f>PXIL!K49</f>
        <v>0</v>
      </c>
      <c r="AJ49" s="75">
        <f>PXIL!Q49</f>
        <v>0</v>
      </c>
      <c r="AK49" s="75">
        <f>RTM_IEX!K49</f>
        <v>1.92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1.9586939417781275</v>
      </c>
      <c r="F50">
        <f>GT_Spot!S50</f>
        <v>0</v>
      </c>
      <c r="G50">
        <f>PPCL_NG!S50</f>
        <v>49.39</v>
      </c>
      <c r="H50">
        <f>PPCL_Spot!S50</f>
        <v>0</v>
      </c>
      <c r="I50">
        <f>Bawana_NG!S50</f>
        <v>27.54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62.41</v>
      </c>
      <c r="AB50" s="117">
        <f>-STOA!Q50</f>
        <v>0</v>
      </c>
      <c r="AC50">
        <f t="shared" si="0"/>
        <v>1.2603245066876478</v>
      </c>
      <c r="AD50">
        <f t="shared" si="1"/>
        <v>141.95836943509048</v>
      </c>
      <c r="AE50">
        <f>'IDT-1'!E50</f>
        <v>0</v>
      </c>
      <c r="AF50" s="26"/>
      <c r="AG50">
        <f t="shared" si="2"/>
        <v>141.95836943509048</v>
      </c>
      <c r="AI50" s="75">
        <f>PXIL!K50</f>
        <v>0</v>
      </c>
      <c r="AJ50" s="75">
        <f>PXIL!Q50</f>
        <v>0</v>
      </c>
      <c r="AK50" s="75">
        <f>RTM_IEX!K50</f>
        <v>1.92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1.9586939417781275</v>
      </c>
      <c r="F51">
        <f>GT_Spot!S51</f>
        <v>0</v>
      </c>
      <c r="G51">
        <f>PPCL_NG!S51</f>
        <v>47.873690205819727</v>
      </c>
      <c r="H51">
        <f>PPCL_Spot!S51</f>
        <v>0</v>
      </c>
      <c r="I51">
        <f>Bawana_NG!S51</f>
        <v>27.37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38.4</v>
      </c>
      <c r="Z51" s="75">
        <f>IEX!Q51</f>
        <v>0</v>
      </c>
      <c r="AA51" s="117">
        <f>STOA!K51</f>
        <v>62.41</v>
      </c>
      <c r="AB51" s="117">
        <f>-STOA!Q51</f>
        <v>0</v>
      </c>
      <c r="AC51">
        <f t="shared" si="0"/>
        <v>1.5834049804988612</v>
      </c>
      <c r="AD51">
        <f t="shared" si="1"/>
        <v>178.34897916709897</v>
      </c>
      <c r="AE51">
        <f>'IDT-1'!E51</f>
        <v>0</v>
      </c>
      <c r="AF51" s="26"/>
      <c r="AG51">
        <f t="shared" si="2"/>
        <v>178.34897916709897</v>
      </c>
      <c r="AI51" s="75">
        <f>PXIL!K51</f>
        <v>0</v>
      </c>
      <c r="AJ51" s="75">
        <f>PXIL!Q51</f>
        <v>0</v>
      </c>
      <c r="AK51" s="75">
        <f>RTM_IEX!K51</f>
        <v>1.92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1.9586939417781275</v>
      </c>
      <c r="F52">
        <f>GT_Spot!S52</f>
        <v>0</v>
      </c>
      <c r="G52">
        <f>PPCL_NG!S52</f>
        <v>49.39</v>
      </c>
      <c r="H52">
        <f>PPCL_Spot!S52</f>
        <v>0</v>
      </c>
      <c r="I52">
        <f>Bawana_NG!S52</f>
        <v>27.45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62.41</v>
      </c>
      <c r="AB52" s="117">
        <f>-STOA!Q52</f>
        <v>0</v>
      </c>
      <c r="AC52">
        <f t="shared" si="0"/>
        <v>1.2595325066876475</v>
      </c>
      <c r="AD52">
        <f t="shared" si="1"/>
        <v>141.86916143509046</v>
      </c>
      <c r="AE52">
        <f>'IDT-1'!E52</f>
        <v>0</v>
      </c>
      <c r="AF52" s="26"/>
      <c r="AG52">
        <f t="shared" si="2"/>
        <v>141.86916143509046</v>
      </c>
      <c r="AI52" s="75">
        <f>PXIL!K52</f>
        <v>0</v>
      </c>
      <c r="AJ52" s="75">
        <f>PXIL!Q52</f>
        <v>0</v>
      </c>
      <c r="AK52" s="75">
        <f>RTM_IEX!K52</f>
        <v>1.92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1.9586939417781275</v>
      </c>
      <c r="F53">
        <f>GT_Spot!S53</f>
        <v>0</v>
      </c>
      <c r="G53">
        <f>PPCL_NG!S53</f>
        <v>49.39</v>
      </c>
      <c r="H53">
        <f>PPCL_Spot!S53</f>
        <v>0</v>
      </c>
      <c r="I53">
        <f>Bawana_NG!S53</f>
        <v>27.54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62.41</v>
      </c>
      <c r="AB53" s="117">
        <f>-STOA!Q53</f>
        <v>0</v>
      </c>
      <c r="AC53">
        <f t="shared" si="0"/>
        <v>1.2603245066876478</v>
      </c>
      <c r="AD53">
        <f t="shared" si="1"/>
        <v>141.95836943509048</v>
      </c>
      <c r="AE53">
        <f>'IDT-1'!E53</f>
        <v>0</v>
      </c>
      <c r="AF53" s="26"/>
      <c r="AG53">
        <f t="shared" si="2"/>
        <v>141.95836943509048</v>
      </c>
      <c r="AI53" s="75">
        <f>PXIL!K53</f>
        <v>0</v>
      </c>
      <c r="AJ53" s="75">
        <f>PXIL!Q53</f>
        <v>0</v>
      </c>
      <c r="AK53" s="75">
        <f>RTM_IEX!K53</f>
        <v>1.92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1.9586939417781275</v>
      </c>
      <c r="F54">
        <f>GT_Spot!S54</f>
        <v>0</v>
      </c>
      <c r="G54">
        <f>PPCL_NG!S54</f>
        <v>49.39</v>
      </c>
      <c r="H54">
        <f>PPCL_Spot!S54</f>
        <v>0</v>
      </c>
      <c r="I54">
        <f>Bawana_NG!S54</f>
        <v>27.54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62.41</v>
      </c>
      <c r="AB54" s="117">
        <f>-STOA!Q54</f>
        <v>0</v>
      </c>
      <c r="AC54">
        <f t="shared" si="0"/>
        <v>1.2603245066876478</v>
      </c>
      <c r="AD54">
        <f t="shared" si="1"/>
        <v>141.95836943509048</v>
      </c>
      <c r="AE54">
        <f>'IDT-1'!E54</f>
        <v>0</v>
      </c>
      <c r="AF54" s="26"/>
      <c r="AG54">
        <f t="shared" si="2"/>
        <v>141.95836943509048</v>
      </c>
      <c r="AI54" s="75">
        <f>PXIL!K54</f>
        <v>0</v>
      </c>
      <c r="AJ54" s="75">
        <f>PXIL!Q54</f>
        <v>0</v>
      </c>
      <c r="AK54" s="75">
        <f>RTM_IEX!K54</f>
        <v>1.92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1.9586939417781275</v>
      </c>
      <c r="F55">
        <f>GT_Spot!S55</f>
        <v>0</v>
      </c>
      <c r="G55">
        <f>PPCL_NG!S55</f>
        <v>48.423026439152444</v>
      </c>
      <c r="H55">
        <f>PPCL_Spot!S55</f>
        <v>0</v>
      </c>
      <c r="I55">
        <f>Bawana_NG!S55</f>
        <v>27.28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52.81</v>
      </c>
      <c r="AB55" s="117">
        <f>-STOA!Q55</f>
        <v>0</v>
      </c>
      <c r="AC55">
        <f t="shared" si="0"/>
        <v>1.1650471393521891</v>
      </c>
      <c r="AD55">
        <f t="shared" si="1"/>
        <v>131.22667324157837</v>
      </c>
      <c r="AE55">
        <f>'IDT-1'!E55</f>
        <v>0</v>
      </c>
      <c r="AF55" s="26"/>
      <c r="AG55">
        <f t="shared" si="2"/>
        <v>131.22667324157837</v>
      </c>
      <c r="AI55" s="75">
        <f>PXIL!K55</f>
        <v>0</v>
      </c>
      <c r="AJ55" s="75">
        <f>PXIL!Q55</f>
        <v>0</v>
      </c>
      <c r="AK55" s="75">
        <f>RTM_IEX!K55</f>
        <v>1.92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1.9586939417781275</v>
      </c>
      <c r="F56">
        <f>GT_Spot!S56</f>
        <v>0</v>
      </c>
      <c r="G56">
        <f>PPCL_NG!S56</f>
        <v>48.48</v>
      </c>
      <c r="H56">
        <f>PPCL_Spot!S56</f>
        <v>0</v>
      </c>
      <c r="I56">
        <f>Bawana_NG!S56</f>
        <v>27.818962791738119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</v>
      </c>
      <c r="Z56" s="75">
        <f>IEX!Q56</f>
        <v>0</v>
      </c>
      <c r="AA56" s="117">
        <f>STOA!K56</f>
        <v>52.81</v>
      </c>
      <c r="AB56" s="117">
        <f>-STOA!Q56</f>
        <v>0</v>
      </c>
      <c r="AC56">
        <f t="shared" si="0"/>
        <v>1.550451379254943</v>
      </c>
      <c r="AD56">
        <f t="shared" si="1"/>
        <v>174.63720535426128</v>
      </c>
      <c r="AE56">
        <f>'IDT-1'!E56</f>
        <v>0</v>
      </c>
      <c r="AF56" s="26"/>
      <c r="AG56">
        <f t="shared" si="2"/>
        <v>174.63720535426128</v>
      </c>
      <c r="AI56" s="75">
        <f>PXIL!K56</f>
        <v>0</v>
      </c>
      <c r="AJ56" s="75">
        <f>PXIL!Q56</f>
        <v>0</v>
      </c>
      <c r="AK56" s="75">
        <f>RTM_IEX!K56</f>
        <v>1.92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1.6317041296393098</v>
      </c>
      <c r="F57">
        <f>GT_Spot!S57</f>
        <v>0</v>
      </c>
      <c r="G57">
        <f>PPCL_NG!S57</f>
        <v>48.48</v>
      </c>
      <c r="H57">
        <f>PPCL_Spot!S57</f>
        <v>0</v>
      </c>
      <c r="I57">
        <f>Bawana_NG!S57</f>
        <v>27.818962791738119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52.81</v>
      </c>
      <c r="AB57" s="117">
        <f>-STOA!Q57</f>
        <v>0</v>
      </c>
      <c r="AC57">
        <f t="shared" si="0"/>
        <v>1.1674138689081215</v>
      </c>
      <c r="AD57">
        <f t="shared" si="1"/>
        <v>131.4932530524693</v>
      </c>
      <c r="AE57">
        <f>'IDT-1'!E57</f>
        <v>0</v>
      </c>
      <c r="AF57" s="26"/>
      <c r="AG57">
        <f t="shared" si="2"/>
        <v>131.4932530524693</v>
      </c>
      <c r="AI57" s="75">
        <f>PXIL!K57</f>
        <v>0</v>
      </c>
      <c r="AJ57" s="75">
        <f>PXIL!Q57</f>
        <v>0</v>
      </c>
      <c r="AK57" s="75">
        <f>RTM_IEX!K57</f>
        <v>1.92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1.6317041296393098</v>
      </c>
      <c r="F58">
        <f>GT_Spot!S58</f>
        <v>0</v>
      </c>
      <c r="G58">
        <f>PPCL_NG!S58</f>
        <v>48.48</v>
      </c>
      <c r="H58">
        <f>PPCL_Spot!S58</f>
        <v>0</v>
      </c>
      <c r="I58">
        <f>Bawana_NG!S58</f>
        <v>27.91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52.81</v>
      </c>
      <c r="AB58" s="117">
        <f>-STOA!Q58</f>
        <v>0</v>
      </c>
      <c r="AC58">
        <f t="shared" si="0"/>
        <v>1.1682149963408262</v>
      </c>
      <c r="AD58">
        <f t="shared" si="1"/>
        <v>131.58348913329849</v>
      </c>
      <c r="AE58">
        <f>'IDT-1'!E58</f>
        <v>0</v>
      </c>
      <c r="AF58" s="26"/>
      <c r="AG58">
        <f t="shared" si="2"/>
        <v>131.58348913329849</v>
      </c>
      <c r="AI58" s="75">
        <f>PXIL!K58</f>
        <v>0</v>
      </c>
      <c r="AJ58" s="75">
        <f>PXIL!Q58</f>
        <v>0</v>
      </c>
      <c r="AK58" s="75">
        <f>RTM_IEX!K58</f>
        <v>1.92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1.8658459926663173</v>
      </c>
      <c r="F59">
        <f>GT_Spot!S59</f>
        <v>0</v>
      </c>
      <c r="G59">
        <f>PPCL_NG!S59</f>
        <v>47.569999999999993</v>
      </c>
      <c r="H59">
        <f>PPCL_Spot!S59</f>
        <v>0</v>
      </c>
      <c r="I59">
        <f>Bawana_NG!S59</f>
        <v>27.999999999999993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52.81</v>
      </c>
      <c r="AB59" s="117">
        <f>-STOA!Q59</f>
        <v>0</v>
      </c>
      <c r="AC59">
        <f t="shared" si="0"/>
        <v>1.1630594447354636</v>
      </c>
      <c r="AD59">
        <f t="shared" si="1"/>
        <v>131.00278654793084</v>
      </c>
      <c r="AE59">
        <f>'IDT-1'!E59</f>
        <v>0</v>
      </c>
      <c r="AF59" s="26"/>
      <c r="AG59">
        <f t="shared" si="2"/>
        <v>131.00278654793084</v>
      </c>
      <c r="AI59" s="75">
        <f>PXIL!K59</f>
        <v>0</v>
      </c>
      <c r="AJ59" s="75">
        <f>PXIL!Q59</f>
        <v>0</v>
      </c>
      <c r="AK59" s="75">
        <f>RTM_IEX!K59</f>
        <v>1.92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1.6317041296393098</v>
      </c>
      <c r="F60">
        <f>GT_Spot!S60</f>
        <v>0</v>
      </c>
      <c r="G60">
        <f>PPCL_NG!S60</f>
        <v>47.569999999999993</v>
      </c>
      <c r="H60">
        <f>PPCL_Spot!S60</f>
        <v>0</v>
      </c>
      <c r="I60">
        <f>Bawana_NG!S60</f>
        <v>27.999999999999993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38.409999999999997</v>
      </c>
      <c r="Z60" s="75">
        <f>IEX!Q60</f>
        <v>0</v>
      </c>
      <c r="AA60" s="117">
        <f>STOA!K60</f>
        <v>52.81</v>
      </c>
      <c r="AB60" s="117">
        <f>-STOA!Q60</f>
        <v>0</v>
      </c>
      <c r="AC60">
        <f t="shared" si="0"/>
        <v>1.4990069963408259</v>
      </c>
      <c r="AD60">
        <f t="shared" si="1"/>
        <v>168.84269713329846</v>
      </c>
      <c r="AE60">
        <f>'IDT-1'!E60</f>
        <v>0</v>
      </c>
      <c r="AF60" s="26"/>
      <c r="AG60">
        <f t="shared" si="2"/>
        <v>168.84269713329846</v>
      </c>
      <c r="AI60" s="75">
        <f>PXIL!K60</f>
        <v>0</v>
      </c>
      <c r="AJ60" s="75">
        <f>PXIL!Q60</f>
        <v>0</v>
      </c>
      <c r="AK60" s="75">
        <f>RTM_IEX!K60</f>
        <v>1.92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2.0925663251904387</v>
      </c>
      <c r="F61">
        <f>GT_Spot!S61</f>
        <v>0</v>
      </c>
      <c r="G61">
        <f>PPCL_NG!S61</f>
        <v>47.569999999999993</v>
      </c>
      <c r="H61">
        <f>PPCL_Spot!S61</f>
        <v>0</v>
      </c>
      <c r="I61">
        <f>Bawana_NG!S61</f>
        <v>27.73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52.81</v>
      </c>
      <c r="AB61" s="117">
        <f>-STOA!Q61</f>
        <v>0</v>
      </c>
      <c r="AC61">
        <f t="shared" si="0"/>
        <v>1.162678583661676</v>
      </c>
      <c r="AD61">
        <f t="shared" si="1"/>
        <v>130.95988774152875</v>
      </c>
      <c r="AE61">
        <f>'IDT-1'!E61</f>
        <v>0</v>
      </c>
      <c r="AF61" s="26"/>
      <c r="AG61">
        <f t="shared" si="2"/>
        <v>130.95988774152875</v>
      </c>
      <c r="AI61" s="75">
        <f>PXIL!K61</f>
        <v>0</v>
      </c>
      <c r="AJ61" s="75">
        <f>PXIL!Q61</f>
        <v>0</v>
      </c>
      <c r="AK61" s="75">
        <f>RTM_IEX!K61</f>
        <v>1.92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1.3771235018238666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27.999999999999993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52.81</v>
      </c>
      <c r="AB62" s="117">
        <f>-STOA!Q62</f>
        <v>0</v>
      </c>
      <c r="AC62">
        <f t="shared" si="0"/>
        <v>1.13614268681605</v>
      </c>
      <c r="AD62">
        <f t="shared" si="1"/>
        <v>127.97098081500781</v>
      </c>
      <c r="AE62">
        <f>'IDT-1'!E62</f>
        <v>0</v>
      </c>
      <c r="AF62" s="26"/>
      <c r="AG62">
        <f t="shared" si="2"/>
        <v>127.97098081500781</v>
      </c>
      <c r="AI62" s="75">
        <f>PXIL!K62</f>
        <v>0</v>
      </c>
      <c r="AJ62" s="75">
        <f>PXIL!Q62</f>
        <v>0</v>
      </c>
      <c r="AK62" s="75">
        <f>RTM_IEX!K62</f>
        <v>1.92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47.569999999999993</v>
      </c>
      <c r="H63">
        <f>PPCL_Spot!S63</f>
        <v>0</v>
      </c>
      <c r="I63">
        <f>Bawana_NG!S63</f>
        <v>27.999999999999993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48.01</v>
      </c>
      <c r="AB63" s="117">
        <f>-STOA!Q63</f>
        <v>0</v>
      </c>
      <c r="AC63">
        <f t="shared" si="0"/>
        <v>1.1059185836616758</v>
      </c>
      <c r="AD63">
        <f t="shared" si="1"/>
        <v>124.56664774152874</v>
      </c>
      <c r="AE63">
        <f>'IDT-1'!E63</f>
        <v>0</v>
      </c>
      <c r="AF63" s="26"/>
      <c r="AG63">
        <f t="shared" si="2"/>
        <v>124.56664774152874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47.569999999999993</v>
      </c>
      <c r="H64">
        <f>PPCL_Spot!S64</f>
        <v>0</v>
      </c>
      <c r="I64">
        <f>Bawana_NG!S64</f>
        <v>27.999999999999993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48.01</v>
      </c>
      <c r="AB64" s="117">
        <f>-STOA!Q64</f>
        <v>0</v>
      </c>
      <c r="AC64">
        <f t="shared" si="0"/>
        <v>1.1059185836616758</v>
      </c>
      <c r="AD64">
        <f t="shared" si="1"/>
        <v>124.56664774152874</v>
      </c>
      <c r="AE64">
        <f>'IDT-1'!E64</f>
        <v>0</v>
      </c>
      <c r="AF64" s="26"/>
      <c r="AG64">
        <f t="shared" si="2"/>
        <v>124.56664774152874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2.1071197411003237</v>
      </c>
      <c r="F65">
        <f>GT_Spot!S65</f>
        <v>0</v>
      </c>
      <c r="G65">
        <f>PPCL_NG!S65</f>
        <v>47.569999999999993</v>
      </c>
      <c r="H65">
        <f>PPCL_Spot!S65</f>
        <v>0</v>
      </c>
      <c r="I65">
        <f>Bawana_NG!S65</f>
        <v>27.999999999999993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33.6</v>
      </c>
      <c r="Z65" s="75">
        <f>IEX!Q65</f>
        <v>0</v>
      </c>
      <c r="AA65" s="117">
        <f>STOA!K65</f>
        <v>48.01</v>
      </c>
      <c r="AB65" s="117">
        <f>-STOA!Q65</f>
        <v>0</v>
      </c>
      <c r="AC65">
        <f t="shared" si="0"/>
        <v>1.4017266537216828</v>
      </c>
      <c r="AD65">
        <f t="shared" si="1"/>
        <v>157.88539308737862</v>
      </c>
      <c r="AE65">
        <f>'IDT-1'!E65</f>
        <v>0</v>
      </c>
      <c r="AF65" s="26"/>
      <c r="AG65">
        <f t="shared" si="2"/>
        <v>157.88539308737862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1.3463903743315508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27.999999999999993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48</v>
      </c>
      <c r="AB66" s="117">
        <f>-STOA!Q66</f>
        <v>0</v>
      </c>
      <c r="AC66">
        <f t="shared" si="0"/>
        <v>1.0766482352941178</v>
      </c>
      <c r="AD66">
        <f t="shared" si="1"/>
        <v>121.26974213903743</v>
      </c>
      <c r="AE66">
        <f>'IDT-1'!E66</f>
        <v>0</v>
      </c>
      <c r="AF66" s="26"/>
      <c r="AG66">
        <f t="shared" si="2"/>
        <v>121.26974213903743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2.0521035598705502</v>
      </c>
      <c r="F67">
        <f>GT_Spot!S67</f>
        <v>0</v>
      </c>
      <c r="G67">
        <f>PPCL_NG!S67</f>
        <v>46.97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120.97</v>
      </c>
      <c r="AB67" s="117">
        <f>-STOA!Q67</f>
        <v>0</v>
      </c>
      <c r="AC67">
        <f t="shared" si="0"/>
        <v>1.8758930617707674</v>
      </c>
      <c r="AD67">
        <f t="shared" si="1"/>
        <v>171.11621049809978</v>
      </c>
      <c r="AE67">
        <f>'IDT-1'!E67</f>
        <v>0</v>
      </c>
      <c r="AF67" s="26"/>
      <c r="AG67">
        <f t="shared" si="2"/>
        <v>171.11621049809978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2.0521035598705502</v>
      </c>
      <c r="F68">
        <f>GT_Spot!S68</f>
        <v>0</v>
      </c>
      <c r="G68">
        <f>PPCL_NG!S68</f>
        <v>46.97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1.8758930617707674</v>
      </c>
      <c r="AD68">
        <f t="shared" ref="AD68:AD98" si="4">SUM(B68:AB68,AI68:AR68)-AC68</f>
        <v>171.11621049809978</v>
      </c>
      <c r="AE68">
        <f>'IDT-1'!E68</f>
        <v>0</v>
      </c>
      <c r="AF68" s="26"/>
      <c r="AG68">
        <f t="shared" ref="AG68:AG98" si="5">SUM(AD68:AF68)</f>
        <v>171.11621049809978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2.0521035598705502</v>
      </c>
      <c r="F69">
        <f>GT_Spot!S69</f>
        <v>0</v>
      </c>
      <c r="G69">
        <f>PPCL_NG!S69</f>
        <v>46.97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-80</v>
      </c>
      <c r="AA69" s="117">
        <f>STOA!K69</f>
        <v>120.97</v>
      </c>
      <c r="AB69" s="117">
        <f>-STOA!Q69</f>
        <v>0</v>
      </c>
      <c r="AC69">
        <f t="shared" si="3"/>
        <v>2.4085807131024866</v>
      </c>
      <c r="AD69">
        <f t="shared" si="4"/>
        <v>110.58352284676806</v>
      </c>
      <c r="AE69">
        <f>'IDT-1'!E69</f>
        <v>0</v>
      </c>
      <c r="AF69" s="26"/>
      <c r="AG69">
        <f t="shared" si="5"/>
        <v>110.58352284676806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2.0521035598705502</v>
      </c>
      <c r="F70">
        <f>GT_Spot!S70</f>
        <v>0</v>
      </c>
      <c r="G70">
        <f>PPCL_NG!S70</f>
        <v>46.97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120.97</v>
      </c>
      <c r="AB70" s="117">
        <f>-STOA!Q70</f>
        <v>0</v>
      </c>
      <c r="AC70">
        <f t="shared" si="3"/>
        <v>1.8758930617707674</v>
      </c>
      <c r="AD70">
        <f t="shared" si="4"/>
        <v>171.11621049809978</v>
      </c>
      <c r="AE70">
        <f>'IDT-1'!E70</f>
        <v>0</v>
      </c>
      <c r="AF70" s="26"/>
      <c r="AG70">
        <f t="shared" si="5"/>
        <v>171.11621049809978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2.0521035598705502</v>
      </c>
      <c r="F71">
        <f>GT_Spot!S71</f>
        <v>0</v>
      </c>
      <c r="G71">
        <f>PPCL_NG!S71</f>
        <v>46.97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120.97</v>
      </c>
      <c r="AB71" s="117">
        <f>-STOA!Q71</f>
        <v>0</v>
      </c>
      <c r="AC71">
        <f t="shared" si="3"/>
        <v>1.8758930617707674</v>
      </c>
      <c r="AD71">
        <f t="shared" si="4"/>
        <v>171.11621049809978</v>
      </c>
      <c r="AE71">
        <f>'IDT-1'!E71</f>
        <v>0</v>
      </c>
      <c r="AF71" s="26"/>
      <c r="AG71">
        <f t="shared" si="5"/>
        <v>171.11621049809978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2.0521035598705502</v>
      </c>
      <c r="F72">
        <f>GT_Spot!S72</f>
        <v>0</v>
      </c>
      <c r="G72">
        <f>PPCL_NG!S72</f>
        <v>46.97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-27</v>
      </c>
      <c r="AA72" s="117">
        <f>STOA!K72</f>
        <v>120.97</v>
      </c>
      <c r="AB72" s="117">
        <f>-STOA!Q72</f>
        <v>0</v>
      </c>
      <c r="AC72">
        <f t="shared" si="3"/>
        <v>1.9380399544261346</v>
      </c>
      <c r="AD72">
        <f t="shared" si="4"/>
        <v>164.05406360544441</v>
      </c>
      <c r="AE72">
        <f>'IDT-1'!E72</f>
        <v>0</v>
      </c>
      <c r="AF72" s="26"/>
      <c r="AG72">
        <f t="shared" si="5"/>
        <v>164.05406360544441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2.0521035598705502</v>
      </c>
      <c r="F73">
        <f>GT_Spot!S73</f>
        <v>0</v>
      </c>
      <c r="G73">
        <f>PPCL_NG!S73</f>
        <v>46.97</v>
      </c>
      <c r="H73">
        <f>PPCL_Spot!S73</f>
        <v>0</v>
      </c>
      <c r="I73">
        <f>Bawana_NG!S73</f>
        <v>22.78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-27</v>
      </c>
      <c r="AA73" s="117">
        <f>STOA!K73</f>
        <v>120.97</v>
      </c>
      <c r="AB73" s="117">
        <f>-STOA!Q73</f>
        <v>0</v>
      </c>
      <c r="AC73">
        <f t="shared" si="3"/>
        <v>1.9361039544261345</v>
      </c>
      <c r="AD73">
        <f t="shared" si="4"/>
        <v>163.83599960544441</v>
      </c>
      <c r="AE73">
        <f>'IDT-1'!E73</f>
        <v>0</v>
      </c>
      <c r="AF73" s="26"/>
      <c r="AG73">
        <f t="shared" si="5"/>
        <v>163.83599960544441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2.0521035598705502</v>
      </c>
      <c r="F74">
        <f>GT_Spot!S74</f>
        <v>0</v>
      </c>
      <c r="G74">
        <f>PPCL_NG!S74</f>
        <v>46.97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-80</v>
      </c>
      <c r="AA74" s="117">
        <f>STOA!K74</f>
        <v>120.97</v>
      </c>
      <c r="AB74" s="117">
        <f>-STOA!Q74</f>
        <v>0</v>
      </c>
      <c r="AC74">
        <f t="shared" si="3"/>
        <v>2.4085807131024866</v>
      </c>
      <c r="AD74">
        <f t="shared" si="4"/>
        <v>110.58352284676806</v>
      </c>
      <c r="AE74">
        <f>'IDT-1'!E74</f>
        <v>0</v>
      </c>
      <c r="AF74" s="26"/>
      <c r="AG74">
        <f t="shared" si="5"/>
        <v>110.58352284676806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2.0686084142394825</v>
      </c>
      <c r="F75">
        <f>GT_Spot!S75</f>
        <v>0</v>
      </c>
      <c r="G75">
        <f>PPCL_NG!S75</f>
        <v>47.873690205819727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120.97</v>
      </c>
      <c r="AB75" s="117">
        <f>-STOA!Q75</f>
        <v>0</v>
      </c>
      <c r="AC75">
        <f t="shared" si="3"/>
        <v>1.8839907783004275</v>
      </c>
      <c r="AD75">
        <f t="shared" si="4"/>
        <v>172.02830784175879</v>
      </c>
      <c r="AE75">
        <f>'IDT-1'!E75</f>
        <v>0</v>
      </c>
      <c r="AF75" s="26"/>
      <c r="AG75">
        <f t="shared" si="5"/>
        <v>172.02830784175879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47.873690205819727</v>
      </c>
      <c r="H76">
        <f>PPCL_Spot!S76</f>
        <v>0</v>
      </c>
      <c r="I76">
        <f>Bawana_NG!S76</f>
        <v>22.929144754018875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-20</v>
      </c>
      <c r="AA76" s="117">
        <f>STOA!K76</f>
        <v>120.97</v>
      </c>
      <c r="AB76" s="117">
        <f>-STOA!Q76</f>
        <v>0</v>
      </c>
      <c r="AC76">
        <f t="shared" si="3"/>
        <v>1.8837223213108698</v>
      </c>
      <c r="AD76">
        <f t="shared" si="4"/>
        <v>171.99806982266222</v>
      </c>
      <c r="AE76">
        <f>'IDT-1'!E76</f>
        <v>0</v>
      </c>
      <c r="AF76" s="26"/>
      <c r="AG76">
        <f t="shared" si="5"/>
        <v>171.99806982266222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47.873690205819727</v>
      </c>
      <c r="H77">
        <f>PPCL_Spot!S77</f>
        <v>0</v>
      </c>
      <c r="I77">
        <f>Bawana_NG!S77</f>
        <v>22.85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120.97</v>
      </c>
      <c r="AB77" s="117">
        <f>-STOA!Q77</f>
        <v>0</v>
      </c>
      <c r="AC77">
        <f t="shared" si="3"/>
        <v>1.8830258474755037</v>
      </c>
      <c r="AD77">
        <f t="shared" si="4"/>
        <v>171.91962154247872</v>
      </c>
      <c r="AE77">
        <f>'IDT-1'!E77</f>
        <v>0</v>
      </c>
      <c r="AF77" s="26"/>
      <c r="AG77">
        <f t="shared" si="5"/>
        <v>171.91962154247872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47.873690205819727</v>
      </c>
      <c r="H78">
        <f>PPCL_Spot!S78</f>
        <v>0</v>
      </c>
      <c r="I78">
        <f>Bawana_NG!S78</f>
        <v>22.85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120.97</v>
      </c>
      <c r="AB78" s="117">
        <f>-STOA!Q78</f>
        <v>0</v>
      </c>
      <c r="AC78">
        <f t="shared" si="3"/>
        <v>1.8830258474755037</v>
      </c>
      <c r="AD78">
        <f t="shared" si="4"/>
        <v>171.91962154247872</v>
      </c>
      <c r="AE78">
        <f>'IDT-1'!E78</f>
        <v>0</v>
      </c>
      <c r="AF78" s="26"/>
      <c r="AG78">
        <f t="shared" si="5"/>
        <v>171.91962154247872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47.873690205819727</v>
      </c>
      <c r="H79">
        <f>PPCL_Spot!S79</f>
        <v>0</v>
      </c>
      <c r="I79">
        <f>Bawana_NG!S79</f>
        <v>26.928999777150498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0.84578249507052161</v>
      </c>
      <c r="AD79">
        <f t="shared" si="4"/>
        <v>95.265864672034198</v>
      </c>
      <c r="AE79">
        <f>'IDT-1'!E79</f>
        <v>0</v>
      </c>
      <c r="AF79" s="26"/>
      <c r="AG79">
        <f t="shared" si="5"/>
        <v>95.265864672034198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47.873690205819727</v>
      </c>
      <c r="H80">
        <f>PPCL_Spot!S80</f>
        <v>0</v>
      </c>
      <c r="I80">
        <f>Bawana_NG!S80</f>
        <v>27.45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28.8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0.93484729703159708</v>
      </c>
      <c r="AD80">
        <f t="shared" si="4"/>
        <v>105.29780009292261</v>
      </c>
      <c r="AE80">
        <f>'IDT-1'!E80</f>
        <v>0</v>
      </c>
      <c r="AF80" s="26"/>
      <c r="AG80">
        <f t="shared" si="5"/>
        <v>105.29780009292261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47.873690205819727</v>
      </c>
      <c r="H81">
        <f>PPCL_Spot!S81</f>
        <v>0</v>
      </c>
      <c r="I81">
        <f>Bawana_NG!S81</f>
        <v>27.45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76.81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1.3573352970315973</v>
      </c>
      <c r="AD81">
        <f t="shared" si="4"/>
        <v>152.88531209292262</v>
      </c>
      <c r="AE81">
        <f>'IDT-1'!E81</f>
        <v>0</v>
      </c>
      <c r="AF81" s="26"/>
      <c r="AG81">
        <f t="shared" si="5"/>
        <v>152.88531209292262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47.873690205819727</v>
      </c>
      <c r="H82">
        <f>PPCL_Spot!S82</f>
        <v>0</v>
      </c>
      <c r="I82">
        <f>Bawana_NG!S82</f>
        <v>27.37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32.64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0.9679352970315972</v>
      </c>
      <c r="AD82">
        <f t="shared" si="4"/>
        <v>109.02471209292261</v>
      </c>
      <c r="AE82">
        <f>'IDT-1'!E82</f>
        <v>0</v>
      </c>
      <c r="AF82" s="26"/>
      <c r="AG82">
        <f t="shared" si="5"/>
        <v>109.02471209292261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2.1082160225236755</v>
      </c>
      <c r="F83">
        <f>GT_Spot!S83</f>
        <v>0</v>
      </c>
      <c r="G83">
        <f>PPCL_NG!S83</f>
        <v>47.873690205819727</v>
      </c>
      <c r="H83">
        <f>PPCL_Spot!S83</f>
        <v>0</v>
      </c>
      <c r="I83">
        <f>Bawana_NG!S83</f>
        <v>27.37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25.92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0.90879277480942211</v>
      </c>
      <c r="AD83">
        <f t="shared" si="4"/>
        <v>102.36311345353398</v>
      </c>
      <c r="AE83">
        <f>'IDT-1'!E83</f>
        <v>0</v>
      </c>
      <c r="AF83" s="26"/>
      <c r="AG83">
        <f t="shared" si="5"/>
        <v>102.36311345353398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2.1082160225236755</v>
      </c>
      <c r="F84">
        <f>GT_Spot!S84</f>
        <v>0</v>
      </c>
      <c r="G84">
        <f>PPCL_NG!S84</f>
        <v>47.873690205819727</v>
      </c>
      <c r="H84">
        <f>PPCL_Spot!S84</f>
        <v>0</v>
      </c>
      <c r="I84">
        <f>Bawana_NG!S84</f>
        <v>27.37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0.76517677480942203</v>
      </c>
      <c r="AD84">
        <f t="shared" si="4"/>
        <v>86.186729453533985</v>
      </c>
      <c r="AE84">
        <f>'IDT-1'!E84</f>
        <v>0</v>
      </c>
      <c r="AF84" s="26"/>
      <c r="AG84">
        <f t="shared" si="5"/>
        <v>86.186729453533985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2.1082160225236755</v>
      </c>
      <c r="F85">
        <f>GT_Spot!S85</f>
        <v>0</v>
      </c>
      <c r="G85">
        <f>PPCL_NG!S85</f>
        <v>47.873690205819727</v>
      </c>
      <c r="H85">
        <f>PPCL_Spot!S85</f>
        <v>0</v>
      </c>
      <c r="I85">
        <f>Bawana_NG!S85</f>
        <v>26.928999777150498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25.92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0.90491197284834635</v>
      </c>
      <c r="AD85">
        <f t="shared" si="4"/>
        <v>101.92599403264555</v>
      </c>
      <c r="AE85">
        <f>'IDT-1'!E85</f>
        <v>0</v>
      </c>
      <c r="AF85" s="26"/>
      <c r="AG85">
        <f t="shared" si="5"/>
        <v>101.92599403264555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2.1082160225236755</v>
      </c>
      <c r="F86">
        <f>GT_Spot!S86</f>
        <v>0</v>
      </c>
      <c r="G86">
        <f>PPCL_NG!S86</f>
        <v>47.873690205819727</v>
      </c>
      <c r="H86">
        <f>PPCL_Spot!S86</f>
        <v>0</v>
      </c>
      <c r="I86">
        <f>Bawana_NG!S86</f>
        <v>27.45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1.2306087748094221</v>
      </c>
      <c r="AD86">
        <f t="shared" si="4"/>
        <v>138.61129745353401</v>
      </c>
      <c r="AE86">
        <f>'IDT-1'!E86</f>
        <v>0</v>
      </c>
      <c r="AF86" s="26"/>
      <c r="AG86">
        <f t="shared" si="5"/>
        <v>138.61129745353401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2.1082160225236755</v>
      </c>
      <c r="F87">
        <f>GT_Spot!S87</f>
        <v>0</v>
      </c>
      <c r="G87">
        <f>PPCL_NG!S87</f>
        <v>47.873690205819727</v>
      </c>
      <c r="H87">
        <f>PPCL_Spot!S87</f>
        <v>0</v>
      </c>
      <c r="I87">
        <f>Bawana_NG!S87</f>
        <v>27.54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17.28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0.83425677480942195</v>
      </c>
      <c r="AD87">
        <f t="shared" si="4"/>
        <v>93.96764945353398</v>
      </c>
      <c r="AE87">
        <f>'IDT-1'!E87</f>
        <v>0</v>
      </c>
      <c r="AF87" s="26"/>
      <c r="AG87">
        <f t="shared" si="5"/>
        <v>93.96764945353398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2.1082160225236755</v>
      </c>
      <c r="F88">
        <f>GT_Spot!S88</f>
        <v>0</v>
      </c>
      <c r="G88">
        <f>PPCL_NG!S88</f>
        <v>47.873690205819727</v>
      </c>
      <c r="H88">
        <f>PPCL_Spot!S88</f>
        <v>0</v>
      </c>
      <c r="I88">
        <f>Bawana_NG!S88</f>
        <v>27.54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17.28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0.83425677480942195</v>
      </c>
      <c r="AD88">
        <f t="shared" si="4"/>
        <v>93.96764945353398</v>
      </c>
      <c r="AE88">
        <f>'IDT-1'!E88</f>
        <v>0</v>
      </c>
      <c r="AF88" s="26"/>
      <c r="AG88">
        <f t="shared" si="5"/>
        <v>93.96764945353398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2.1082160225236755</v>
      </c>
      <c r="F89">
        <f>GT_Spot!S89</f>
        <v>0</v>
      </c>
      <c r="G89">
        <f>PPCL_NG!S89</f>
        <v>47.873690205819727</v>
      </c>
      <c r="H89">
        <f>PPCL_Spot!S89</f>
        <v>0</v>
      </c>
      <c r="I89">
        <f>Bawana_NG!S89</f>
        <v>27.64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0.72531277480942202</v>
      </c>
      <c r="AD89">
        <f t="shared" si="4"/>
        <v>81.696593453533978</v>
      </c>
      <c r="AE89">
        <f>'IDT-1'!E89</f>
        <v>0</v>
      </c>
      <c r="AF89" s="26"/>
      <c r="AG89">
        <f t="shared" si="5"/>
        <v>81.696593453533978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2.1082160225236755</v>
      </c>
      <c r="F90">
        <f>GT_Spot!S90</f>
        <v>0</v>
      </c>
      <c r="G90">
        <f>PPCL_NG!S90</f>
        <v>47.873690205819727</v>
      </c>
      <c r="H90">
        <f>PPCL_Spot!S90</f>
        <v>0</v>
      </c>
      <c r="I90">
        <f>Bawana_NG!S90</f>
        <v>27.818962791738119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17.28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0.83671164737671744</v>
      </c>
      <c r="AD90">
        <f t="shared" si="4"/>
        <v>94.244157372704805</v>
      </c>
      <c r="AE90">
        <f>'IDT-1'!E90</f>
        <v>0</v>
      </c>
      <c r="AF90" s="26"/>
      <c r="AG90">
        <f t="shared" si="5"/>
        <v>94.244157372704805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47.873690205819727</v>
      </c>
      <c r="H91">
        <f>PPCL_Spot!S91</f>
        <v>0</v>
      </c>
      <c r="I91">
        <f>Bawana_NG!S91</f>
        <v>27.45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48.01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1.1038887748094222</v>
      </c>
      <c r="AD91">
        <f t="shared" si="4"/>
        <v>124.33801745353399</v>
      </c>
      <c r="AE91">
        <f>'IDT-1'!E91</f>
        <v>0</v>
      </c>
      <c r="AF91" s="26"/>
      <c r="AG91">
        <f t="shared" si="5"/>
        <v>124.33801745353399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47.873690205819727</v>
      </c>
      <c r="H92">
        <f>PPCL_Spot!S92</f>
        <v>0</v>
      </c>
      <c r="I92">
        <f>Bawana_NG!S92</f>
        <v>27.999999999999993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9.6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0.77072077480942192</v>
      </c>
      <c r="AD92">
        <f t="shared" si="4"/>
        <v>86.81118545353398</v>
      </c>
      <c r="AE92">
        <f>'IDT-1'!E92</f>
        <v>0</v>
      </c>
      <c r="AF92" s="26"/>
      <c r="AG92">
        <f t="shared" si="5"/>
        <v>86.81118545353398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47.873690205819727</v>
      </c>
      <c r="H93">
        <f>PPCL_Spot!S93</f>
        <v>0</v>
      </c>
      <c r="I93">
        <f>Bawana_NG!S93</f>
        <v>27.999999999999993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9.6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0.77072077480942192</v>
      </c>
      <c r="AD93">
        <f t="shared" si="4"/>
        <v>86.81118545353398</v>
      </c>
      <c r="AE93">
        <f>'IDT-1'!E93</f>
        <v>0</v>
      </c>
      <c r="AF93" s="26"/>
      <c r="AG93">
        <f t="shared" si="5"/>
        <v>86.81118545353398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47.873690205819727</v>
      </c>
      <c r="H94">
        <f>PPCL_Spot!S94</f>
        <v>0</v>
      </c>
      <c r="I94">
        <f>Bawana_NG!S94</f>
        <v>27.999999999999993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0.70313677480942205</v>
      </c>
      <c r="AD94">
        <f t="shared" si="4"/>
        <v>79.198769453533984</v>
      </c>
      <c r="AE94">
        <f>'IDT-1'!E94</f>
        <v>0</v>
      </c>
      <c r="AF94" s="26"/>
      <c r="AG94">
        <f t="shared" si="5"/>
        <v>79.198769453533984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47.873690205819727</v>
      </c>
      <c r="H95">
        <f>PPCL_Spot!S95</f>
        <v>0</v>
      </c>
      <c r="I95">
        <f>Bawana_NG!S95</f>
        <v>27.999999999999993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1.92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0.70313677480942205</v>
      </c>
      <c r="AD95">
        <f t="shared" si="4"/>
        <v>79.198769453533984</v>
      </c>
      <c r="AE95">
        <f>'IDT-1'!E95</f>
        <v>0</v>
      </c>
      <c r="AF95" s="26"/>
      <c r="AG95">
        <f t="shared" si="5"/>
        <v>79.198769453533984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47.873690205819727</v>
      </c>
      <c r="H96">
        <f>PPCL_Spot!S96</f>
        <v>0</v>
      </c>
      <c r="I96">
        <f>Bawana_NG!S96</f>
        <v>27.999999999999993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33.6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0.98192077480942197</v>
      </c>
      <c r="AD96">
        <f t="shared" si="4"/>
        <v>110.59998545353398</v>
      </c>
      <c r="AE96">
        <f>'IDT-1'!E96</f>
        <v>0</v>
      </c>
      <c r="AF96" s="26"/>
      <c r="AG96">
        <f t="shared" si="5"/>
        <v>110.59998545353398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47.873690205819727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1.92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0.70313677480942205</v>
      </c>
      <c r="AD97">
        <f t="shared" si="4"/>
        <v>79.198769453533984</v>
      </c>
      <c r="AE97">
        <f>'IDT-1'!E97</f>
        <v>0</v>
      </c>
      <c r="AF97" s="26"/>
      <c r="AG97">
        <f t="shared" si="5"/>
        <v>79.198769453533984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47.873690205819727</v>
      </c>
      <c r="H98">
        <f>PPCL_Spot!S98</f>
        <v>0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0.70313677480942205</v>
      </c>
      <c r="AD98">
        <f t="shared" si="4"/>
        <v>79.198769453533984</v>
      </c>
      <c r="AE98">
        <f>'IDT-1'!E98</f>
        <v>0</v>
      </c>
      <c r="AF98" s="26"/>
      <c r="AG98">
        <f t="shared" si="5"/>
        <v>79.198769453533984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4.8658657488046209E-2</v>
      </c>
      <c r="F99">
        <f t="shared" si="6"/>
        <v>0</v>
      </c>
      <c r="G99">
        <f t="shared" si="6"/>
        <v>1.152759776644922</v>
      </c>
      <c r="H99">
        <f t="shared" si="6"/>
        <v>0</v>
      </c>
      <c r="I99">
        <f t="shared" si="6"/>
        <v>0.63523247367171476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0.20641499999999993</v>
      </c>
      <c r="Z99" s="75">
        <f t="shared" si="6"/>
        <v>-0.16</v>
      </c>
      <c r="AA99" s="117">
        <f t="shared" si="6"/>
        <v>1.0042674999999996</v>
      </c>
      <c r="AB99" s="117">
        <f t="shared" si="6"/>
        <v>0</v>
      </c>
      <c r="AC99">
        <f t="shared" si="6"/>
        <v>2.8413405711037946E-2</v>
      </c>
      <c r="AD99">
        <f t="shared" si="6"/>
        <v>2.8739400020936445</v>
      </c>
      <c r="AE99">
        <f t="shared" si="6"/>
        <v>0</v>
      </c>
      <c r="AG99">
        <f t="shared" si="6"/>
        <v>2.8739400020936445</v>
      </c>
      <c r="AI99">
        <f t="shared" si="6"/>
        <v>0</v>
      </c>
      <c r="AJ99">
        <f t="shared" si="6"/>
        <v>0</v>
      </c>
      <c r="AK99">
        <f t="shared" si="6"/>
        <v>1.7520000000000008E-2</v>
      </c>
      <c r="AL99">
        <f t="shared" si="6"/>
        <v>-2.5000000000000001E-3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44621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9.5734605393896306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0.21149445274662879</v>
      </c>
      <c r="AD3">
        <f>SUM(B3:AB3,AI3:AR3)-AC3</f>
        <v>23.821966086643002</v>
      </c>
      <c r="AE3">
        <f>'IDT-1'!D3</f>
        <v>0</v>
      </c>
      <c r="AF3" s="26"/>
      <c r="AG3">
        <f>SUM(AD3:AF3)</f>
        <v>23.821966086643002</v>
      </c>
      <c r="AI3" s="75">
        <f>PXIL!L3</f>
        <v>0</v>
      </c>
      <c r="AJ3" s="75">
        <f>PXIL!R3</f>
        <v>0</v>
      </c>
      <c r="AK3" s="75">
        <f>RTM_IEX!L3</f>
        <v>8.64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9.5734605393896306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0.20304645274662877</v>
      </c>
      <c r="AD4">
        <f t="shared" ref="AD4:AD67" si="1">SUM(B4:AB4,AI4:AR4)-AC4</f>
        <v>22.870414086642999</v>
      </c>
      <c r="AE4">
        <f>'IDT-1'!D4</f>
        <v>0</v>
      </c>
      <c r="AF4" s="26"/>
      <c r="AG4">
        <f t="shared" ref="AG4:AG67" si="2">SUM(AD4:AF4)</f>
        <v>22.870414086642999</v>
      </c>
      <c r="AI4" s="75">
        <f>PXIL!L4</f>
        <v>0</v>
      </c>
      <c r="AJ4" s="75">
        <f>PXIL!R4</f>
        <v>0</v>
      </c>
      <c r="AK4" s="75">
        <f>RTM_IEX!L4</f>
        <v>7.68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9.5734605393896306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0.19459845274662876</v>
      </c>
      <c r="AD5">
        <f t="shared" si="1"/>
        <v>21.918862086643003</v>
      </c>
      <c r="AE5">
        <f>'IDT-1'!D5</f>
        <v>0</v>
      </c>
      <c r="AF5" s="26"/>
      <c r="AG5">
        <f t="shared" si="2"/>
        <v>21.918862086643003</v>
      </c>
      <c r="AI5" s="75">
        <f>PXIL!L5</f>
        <v>0</v>
      </c>
      <c r="AJ5" s="75">
        <f>PXIL!R5</f>
        <v>0</v>
      </c>
      <c r="AK5" s="75">
        <f>RTM_IEX!L5</f>
        <v>6.72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9.5734605393896306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0.19459845274662876</v>
      </c>
      <c r="AD6">
        <f t="shared" si="1"/>
        <v>21.918862086643003</v>
      </c>
      <c r="AE6">
        <f>'IDT-1'!D6</f>
        <v>0</v>
      </c>
      <c r="AF6" s="26"/>
      <c r="AG6">
        <f t="shared" si="2"/>
        <v>21.918862086643003</v>
      </c>
      <c r="AI6" s="75">
        <f>PXIL!L6</f>
        <v>0</v>
      </c>
      <c r="AJ6" s="75">
        <f>PXIL!R6</f>
        <v>0</v>
      </c>
      <c r="AK6" s="75">
        <f>RTM_IEX!L6</f>
        <v>6.72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9.5734605393896306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0.23683845274662879</v>
      </c>
      <c r="AD7">
        <f t="shared" si="1"/>
        <v>26.676622086643004</v>
      </c>
      <c r="AE7">
        <f>'IDT-1'!D7</f>
        <v>0</v>
      </c>
      <c r="AF7" s="26"/>
      <c r="AG7">
        <f t="shared" si="2"/>
        <v>26.676622086643004</v>
      </c>
      <c r="AI7" s="75">
        <f>PXIL!L7</f>
        <v>0</v>
      </c>
      <c r="AJ7" s="75">
        <f>PXIL!R7</f>
        <v>0</v>
      </c>
      <c r="AK7" s="75">
        <f>RTM_IEX!L7</f>
        <v>11.52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9.5734605393896306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0.16925445274662876</v>
      </c>
      <c r="AD8">
        <f t="shared" si="1"/>
        <v>19.064206086643004</v>
      </c>
      <c r="AE8">
        <f>'IDT-1'!D8</f>
        <v>0</v>
      </c>
      <c r="AF8" s="26"/>
      <c r="AG8">
        <f t="shared" si="2"/>
        <v>19.064206086643004</v>
      </c>
      <c r="AI8" s="75">
        <f>PXIL!L8</f>
        <v>0</v>
      </c>
      <c r="AJ8" s="75">
        <f>PXIL!R8</f>
        <v>0</v>
      </c>
      <c r="AK8" s="75">
        <f>RTM_IEX!L8</f>
        <v>3.84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9.76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0.18779200000000001</v>
      </c>
      <c r="AD9">
        <f t="shared" si="1"/>
        <v>21.152207999999998</v>
      </c>
      <c r="AE9">
        <f>'IDT-1'!D9</f>
        <v>0</v>
      </c>
      <c r="AF9" s="26"/>
      <c r="AG9">
        <f t="shared" si="2"/>
        <v>21.152207999999998</v>
      </c>
      <c r="AI9" s="75">
        <f>PXIL!L9</f>
        <v>0</v>
      </c>
      <c r="AJ9" s="75">
        <f>PXIL!R9</f>
        <v>0</v>
      </c>
      <c r="AK9" s="75">
        <f>RTM_IEX!L9</f>
        <v>5.76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9.5734605393896306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0.17770245274662877</v>
      </c>
      <c r="AD10">
        <f t="shared" si="1"/>
        <v>20.015758086643</v>
      </c>
      <c r="AE10">
        <f>'IDT-1'!D10</f>
        <v>0</v>
      </c>
      <c r="AF10" s="26"/>
      <c r="AG10">
        <f t="shared" si="2"/>
        <v>20.015758086643</v>
      </c>
      <c r="AI10" s="75">
        <f>PXIL!L10</f>
        <v>0</v>
      </c>
      <c r="AJ10" s="75">
        <f>PXIL!R10</f>
        <v>0</v>
      </c>
      <c r="AK10" s="75">
        <f>RTM_IEX!L10</f>
        <v>4.8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9.5734605393896306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0.16925445274662876</v>
      </c>
      <c r="AD11">
        <f t="shared" si="1"/>
        <v>19.064206086643004</v>
      </c>
      <c r="AE11">
        <f>'IDT-1'!D11</f>
        <v>0</v>
      </c>
      <c r="AF11" s="26"/>
      <c r="AG11">
        <f t="shared" si="2"/>
        <v>19.064206086643004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9.5734605393896306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0.17770245274662877</v>
      </c>
      <c r="AD12">
        <f t="shared" si="1"/>
        <v>20.015758086643</v>
      </c>
      <c r="AE12">
        <f>'IDT-1'!D12</f>
        <v>0</v>
      </c>
      <c r="AF12" s="26"/>
      <c r="AG12">
        <f t="shared" si="2"/>
        <v>20.015758086643</v>
      </c>
      <c r="AI12" s="75">
        <f>PXIL!L12</f>
        <v>0</v>
      </c>
      <c r="AJ12" s="75">
        <f>PXIL!R12</f>
        <v>0</v>
      </c>
      <c r="AK12" s="75">
        <f>RTM_IEX!L12</f>
        <v>4.8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9.5734605393896306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0.21994245274662877</v>
      </c>
      <c r="AD13">
        <f t="shared" si="1"/>
        <v>24.773518086643001</v>
      </c>
      <c r="AE13">
        <f>'IDT-1'!D13</f>
        <v>0</v>
      </c>
      <c r="AF13" s="26"/>
      <c r="AG13">
        <f t="shared" si="2"/>
        <v>24.773518086643001</v>
      </c>
      <c r="AI13" s="75">
        <f>PXIL!L13</f>
        <v>0</v>
      </c>
      <c r="AJ13" s="75">
        <f>PXIL!R13</f>
        <v>0</v>
      </c>
      <c r="AK13" s="75">
        <f>RTM_IEX!L13</f>
        <v>9.6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9.5734605393896306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0.16080645274662878</v>
      </c>
      <c r="AD14">
        <f t="shared" si="1"/>
        <v>18.112654086643001</v>
      </c>
      <c r="AE14">
        <f>'IDT-1'!D14</f>
        <v>0</v>
      </c>
      <c r="AF14" s="26"/>
      <c r="AG14">
        <f t="shared" si="2"/>
        <v>18.112654086643001</v>
      </c>
      <c r="AI14" s="75">
        <f>PXIL!L14</f>
        <v>0</v>
      </c>
      <c r="AJ14" s="75">
        <f>PXIL!R14</f>
        <v>0</v>
      </c>
      <c r="AK14" s="75">
        <f>RTM_IEX!L14</f>
        <v>2.88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9.76</v>
      </c>
      <c r="H15">
        <f>PPCL_Spot!R15</f>
        <v>0</v>
      </c>
      <c r="I15">
        <f>Bawana_NG!R15</f>
        <v>10.82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0.18110399999999999</v>
      </c>
      <c r="AD15">
        <f t="shared" si="1"/>
        <v>20.398895999999997</v>
      </c>
      <c r="AE15">
        <f>'IDT-1'!D15</f>
        <v>0</v>
      </c>
      <c r="AF15" s="26"/>
      <c r="AG15">
        <f t="shared" si="2"/>
        <v>20.398895999999997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9.5734605393896306</v>
      </c>
      <c r="H16">
        <f>PPCL_Spot!R16</f>
        <v>0</v>
      </c>
      <c r="I16">
        <f>Bawana_NG!R16</f>
        <v>10.82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0.17946245274662875</v>
      </c>
      <c r="AD16">
        <f t="shared" si="1"/>
        <v>20.213998086642999</v>
      </c>
      <c r="AE16">
        <f>'IDT-1'!D16</f>
        <v>0</v>
      </c>
      <c r="AF16" s="26"/>
      <c r="AG16">
        <f t="shared" si="2"/>
        <v>20.213998086642999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9.5734605393896306</v>
      </c>
      <c r="H17">
        <f>PPCL_Spot!R17</f>
        <v>0</v>
      </c>
      <c r="I17">
        <f>Bawana_NG!R17</f>
        <v>10.82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0.17946245274662875</v>
      </c>
      <c r="AD17">
        <f t="shared" si="1"/>
        <v>20.213998086642999</v>
      </c>
      <c r="AE17">
        <f>'IDT-1'!D17</f>
        <v>0</v>
      </c>
      <c r="AF17" s="26"/>
      <c r="AG17">
        <f t="shared" si="2"/>
        <v>20.213998086642999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9.5734605393896306</v>
      </c>
      <c r="H18">
        <f>PPCL_Spot!R18</f>
        <v>0</v>
      </c>
      <c r="I18">
        <f>Bawana_NG!R18</f>
        <v>10.82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0.17946245274662875</v>
      </c>
      <c r="AD18">
        <f t="shared" si="1"/>
        <v>20.213998086642999</v>
      </c>
      <c r="AE18">
        <f>'IDT-1'!D18</f>
        <v>0</v>
      </c>
      <c r="AF18" s="26"/>
      <c r="AG18">
        <f t="shared" si="2"/>
        <v>20.213998086642999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9.5734605393896306</v>
      </c>
      <c r="H19">
        <f>PPCL_Spot!R19</f>
        <v>0</v>
      </c>
      <c r="I19">
        <f>Bawana_NG!R19</f>
        <v>15.82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0.23191045274662875</v>
      </c>
      <c r="AD19">
        <f t="shared" si="1"/>
        <v>26.121550086643001</v>
      </c>
      <c r="AE19">
        <f>'IDT-1'!D19</f>
        <v>0</v>
      </c>
      <c r="AF19" s="26"/>
      <c r="AG19">
        <f t="shared" si="2"/>
        <v>26.121550086643001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9.5734605393896306</v>
      </c>
      <c r="H20">
        <f>PPCL_Spot!R20</f>
        <v>0</v>
      </c>
      <c r="I20">
        <f>Bawana_NG!R20</f>
        <v>9.82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0.17066245274662875</v>
      </c>
      <c r="AD20">
        <f t="shared" si="1"/>
        <v>19.222798086642999</v>
      </c>
      <c r="AE20">
        <f>'IDT-1'!D20</f>
        <v>0</v>
      </c>
      <c r="AF20" s="26"/>
      <c r="AG20">
        <f t="shared" si="2"/>
        <v>19.222798086642999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9.76</v>
      </c>
      <c r="H21">
        <f>PPCL_Spot!R21</f>
        <v>0</v>
      </c>
      <c r="I21">
        <f>Bawana_NG!R21</f>
        <v>12.82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0.19870399999999999</v>
      </c>
      <c r="AD21">
        <f t="shared" si="1"/>
        <v>22.381295999999999</v>
      </c>
      <c r="AE21">
        <f>'IDT-1'!D21</f>
        <v>0</v>
      </c>
      <c r="AF21" s="26"/>
      <c r="AG21">
        <f t="shared" si="2"/>
        <v>22.381295999999999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9.5734605393896306</v>
      </c>
      <c r="H22">
        <f>PPCL_Spot!R22</f>
        <v>0</v>
      </c>
      <c r="I22">
        <f>Bawana_NG!R22</f>
        <v>12.82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0.19706245274662876</v>
      </c>
      <c r="AD22">
        <f t="shared" si="1"/>
        <v>22.196398086643001</v>
      </c>
      <c r="AE22">
        <f>'IDT-1'!D22</f>
        <v>0</v>
      </c>
      <c r="AF22" s="26"/>
      <c r="AG22">
        <f t="shared" si="2"/>
        <v>22.196398086643001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9.5734605393896306</v>
      </c>
      <c r="H23">
        <f>PPCL_Spot!R23</f>
        <v>0</v>
      </c>
      <c r="I23">
        <f>Bawana_NG!R23</f>
        <v>13.82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0.20586245274662876</v>
      </c>
      <c r="AD23">
        <f t="shared" si="1"/>
        <v>23.187598086643</v>
      </c>
      <c r="AE23">
        <f>'IDT-1'!D23</f>
        <v>0</v>
      </c>
      <c r="AF23" s="26"/>
      <c r="AG23">
        <f t="shared" si="2"/>
        <v>23.187598086643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9.5734605393896306</v>
      </c>
      <c r="H24">
        <f>PPCL_Spot!R24</f>
        <v>0</v>
      </c>
      <c r="I24">
        <f>Bawana_NG!R24</f>
        <v>14.82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0.21466245274662876</v>
      </c>
      <c r="AD24">
        <f t="shared" si="1"/>
        <v>24.178798086642999</v>
      </c>
      <c r="AE24">
        <f>'IDT-1'!D24</f>
        <v>0</v>
      </c>
      <c r="AF24" s="26"/>
      <c r="AG24">
        <f t="shared" si="2"/>
        <v>24.178798086642999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9.5734605393896306</v>
      </c>
      <c r="H25">
        <f>PPCL_Spot!R25</f>
        <v>0</v>
      </c>
      <c r="I25">
        <f>Bawana_NG!R25</f>
        <v>20.82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0.26746245274662878</v>
      </c>
      <c r="AD25">
        <f t="shared" si="1"/>
        <v>30.125998086643001</v>
      </c>
      <c r="AE25">
        <f>'IDT-1'!D25</f>
        <v>0</v>
      </c>
      <c r="AF25" s="26"/>
      <c r="AG25">
        <f t="shared" si="2"/>
        <v>30.125998086643001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9.5734605393896306</v>
      </c>
      <c r="H26">
        <f>PPCL_Spot!R26</f>
        <v>0</v>
      </c>
      <c r="I26">
        <f>Bawana_NG!R26</f>
        <v>15.82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0.22346245274662874</v>
      </c>
      <c r="AD26">
        <f t="shared" si="1"/>
        <v>25.169998086643002</v>
      </c>
      <c r="AE26">
        <f>'IDT-1'!D26</f>
        <v>0</v>
      </c>
      <c r="AF26" s="26"/>
      <c r="AG26">
        <f t="shared" si="2"/>
        <v>25.169998086643002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9.76</v>
      </c>
      <c r="H27">
        <f>PPCL_Spot!R27</f>
        <v>0</v>
      </c>
      <c r="I27">
        <f>Bawana_NG!R27</f>
        <v>19.82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0.26030399999999998</v>
      </c>
      <c r="AD27">
        <f t="shared" si="1"/>
        <v>29.319695999999997</v>
      </c>
      <c r="AE27">
        <f>'IDT-1'!D27</f>
        <v>0</v>
      </c>
      <c r="AF27" s="26"/>
      <c r="AG27">
        <f t="shared" si="2"/>
        <v>29.319695999999997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9.5734605393896306</v>
      </c>
      <c r="H28">
        <f>PPCL_Spot!R28</f>
        <v>0</v>
      </c>
      <c r="I28">
        <f>Bawana_NG!R28</f>
        <v>24.5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0.29984645274662874</v>
      </c>
      <c r="AD28">
        <f t="shared" si="1"/>
        <v>33.773614086643001</v>
      </c>
      <c r="AE28">
        <f>'IDT-1'!D28</f>
        <v>0</v>
      </c>
      <c r="AF28" s="26"/>
      <c r="AG28">
        <f t="shared" si="2"/>
        <v>33.773614086643001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9.5734605393896306</v>
      </c>
      <c r="H29">
        <f>PPCL_Spot!R29</f>
        <v>0</v>
      </c>
      <c r="I29">
        <f>Bawana_NG!R29</f>
        <v>25.4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0.30776645274662873</v>
      </c>
      <c r="AD29">
        <f t="shared" si="1"/>
        <v>34.665694086643001</v>
      </c>
      <c r="AE29">
        <f>'IDT-1'!D29</f>
        <v>0</v>
      </c>
      <c r="AF29" s="26"/>
      <c r="AG29">
        <f t="shared" si="2"/>
        <v>34.665694086643001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26.3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0.31568645274662877</v>
      </c>
      <c r="AD30">
        <f t="shared" si="1"/>
        <v>35.557774086643008</v>
      </c>
      <c r="AE30">
        <f>'IDT-1'!D30</f>
        <v>0</v>
      </c>
      <c r="AF30" s="26"/>
      <c r="AG30">
        <f t="shared" si="2"/>
        <v>35.557774086643008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33.277529691211406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0.37820226128266038</v>
      </c>
      <c r="AD31">
        <f t="shared" si="1"/>
        <v>42.599327429928742</v>
      </c>
      <c r="AE31">
        <f>'IDT-1'!D31</f>
        <v>0</v>
      </c>
      <c r="AF31" s="26"/>
      <c r="AG31">
        <f t="shared" si="2"/>
        <v>42.599327429928742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9.6999999999999993</v>
      </c>
      <c r="H32">
        <f>PPCL_Spot!R32</f>
        <v>0</v>
      </c>
      <c r="I32">
        <f>Bawana_NG!R32</f>
        <v>28.08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0.33246400000000004</v>
      </c>
      <c r="AD32">
        <f t="shared" si="1"/>
        <v>37.447535999999999</v>
      </c>
      <c r="AE32">
        <f>'IDT-1'!D32</f>
        <v>0</v>
      </c>
      <c r="AF32" s="26"/>
      <c r="AG32">
        <f t="shared" si="2"/>
        <v>37.447535999999999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30.7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0.356576</v>
      </c>
      <c r="AD33">
        <f t="shared" si="1"/>
        <v>40.163423999999999</v>
      </c>
      <c r="AE33">
        <f>'IDT-1'!D33</f>
        <v>0</v>
      </c>
      <c r="AF33" s="26"/>
      <c r="AG33">
        <f t="shared" si="2"/>
        <v>40.163423999999999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9.5734605393896306</v>
      </c>
      <c r="H34">
        <f>PPCL_Spot!R34</f>
        <v>0</v>
      </c>
      <c r="I34">
        <f>Bawana_NG!R34</f>
        <v>31.568827440202053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0.36205213422040683</v>
      </c>
      <c r="AD34">
        <f t="shared" si="1"/>
        <v>40.78023584537128</v>
      </c>
      <c r="AE34">
        <f>'IDT-1'!D34</f>
        <v>0</v>
      </c>
      <c r="AF34" s="26"/>
      <c r="AG34">
        <f t="shared" si="2"/>
        <v>40.78023584537128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32.08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0.36766400000000005</v>
      </c>
      <c r="AD35">
        <f t="shared" si="1"/>
        <v>41.412336000000003</v>
      </c>
      <c r="AE35">
        <f>'IDT-1'!D35</f>
        <v>0</v>
      </c>
      <c r="AF35" s="26"/>
      <c r="AG35">
        <f t="shared" si="2"/>
        <v>41.412336000000003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32.950000000000003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0.3753200000000001</v>
      </c>
      <c r="AD36">
        <f t="shared" si="1"/>
        <v>42.274680000000004</v>
      </c>
      <c r="AE36">
        <f>'IDT-1'!D36</f>
        <v>0</v>
      </c>
      <c r="AF36" s="26"/>
      <c r="AG36">
        <f t="shared" si="2"/>
        <v>42.274680000000004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36.369999999999997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0.40541599999999994</v>
      </c>
      <c r="AD37">
        <f t="shared" si="1"/>
        <v>45.664583999999991</v>
      </c>
      <c r="AE37">
        <f>'IDT-1'!D37</f>
        <v>0</v>
      </c>
      <c r="AF37" s="26"/>
      <c r="AG37">
        <f t="shared" si="2"/>
        <v>45.664583999999991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31.2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0.35992000000000002</v>
      </c>
      <c r="AD38">
        <f t="shared" si="1"/>
        <v>40.540079999999996</v>
      </c>
      <c r="AE38">
        <f>'IDT-1'!D38</f>
        <v>0</v>
      </c>
      <c r="AF38" s="26"/>
      <c r="AG38">
        <f t="shared" si="2"/>
        <v>40.540079999999996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9.82</v>
      </c>
      <c r="H39">
        <f>PPCL_Spot!R39</f>
        <v>0</v>
      </c>
      <c r="I39">
        <f>Bawana_NG!R39</f>
        <v>32.950000000000003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0.37637600000000004</v>
      </c>
      <c r="AD39">
        <f t="shared" si="1"/>
        <v>42.393624000000003</v>
      </c>
      <c r="AE39">
        <f>'IDT-1'!D39</f>
        <v>0</v>
      </c>
      <c r="AF39" s="26"/>
      <c r="AG39">
        <f t="shared" si="2"/>
        <v>42.393624000000003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9.5734605393896306</v>
      </c>
      <c r="H40">
        <f>PPCL_Spot!R40</f>
        <v>0</v>
      </c>
      <c r="I40">
        <f>Bawana_NG!R40</f>
        <v>32.950000000000003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0.37420645274662878</v>
      </c>
      <c r="AD40">
        <f t="shared" si="1"/>
        <v>42.149254086643005</v>
      </c>
      <c r="AE40">
        <f>'IDT-1'!D40</f>
        <v>0</v>
      </c>
      <c r="AF40" s="26"/>
      <c r="AG40">
        <f t="shared" si="2"/>
        <v>42.149254086643005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32.950000000000003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0.3753200000000001</v>
      </c>
      <c r="AD41">
        <f t="shared" si="1"/>
        <v>42.274680000000004</v>
      </c>
      <c r="AE41">
        <f>'IDT-1'!D41</f>
        <v>0</v>
      </c>
      <c r="AF41" s="26"/>
      <c r="AG41">
        <f t="shared" si="2"/>
        <v>42.274680000000004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32.950000000000003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0.3753200000000001</v>
      </c>
      <c r="AD42">
        <f t="shared" si="1"/>
        <v>42.274680000000004</v>
      </c>
      <c r="AE42">
        <f>'IDT-1'!D42</f>
        <v>0</v>
      </c>
      <c r="AF42" s="26"/>
      <c r="AG42">
        <f t="shared" si="2"/>
        <v>42.274680000000004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9.82</v>
      </c>
      <c r="H43">
        <f>PPCL_Spot!R43</f>
        <v>0</v>
      </c>
      <c r="I43">
        <f>Bawana_NG!R43</f>
        <v>36.369999999999997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0.406472</v>
      </c>
      <c r="AD43">
        <f t="shared" si="1"/>
        <v>45.783527999999997</v>
      </c>
      <c r="AE43">
        <f>'IDT-1'!D43</f>
        <v>0</v>
      </c>
      <c r="AF43" s="26"/>
      <c r="AG43">
        <f t="shared" si="2"/>
        <v>45.783527999999997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9.82</v>
      </c>
      <c r="H44">
        <f>PPCL_Spot!R44</f>
        <v>0</v>
      </c>
      <c r="I44">
        <f>Bawana_NG!R44</f>
        <v>30.318870889658513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0.35322206382899496</v>
      </c>
      <c r="AD44">
        <f t="shared" si="1"/>
        <v>39.785648825829519</v>
      </c>
      <c r="AE44">
        <f>'IDT-1'!D44</f>
        <v>0</v>
      </c>
      <c r="AF44" s="26"/>
      <c r="AG44">
        <f t="shared" si="2"/>
        <v>39.785648825829519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9.6393937488208294</v>
      </c>
      <c r="H45">
        <f>PPCL_Spot!R45</f>
        <v>0</v>
      </c>
      <c r="I45">
        <f>Bawana_NG!R45</f>
        <v>30.318870889658513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0.35163272881861823</v>
      </c>
      <c r="AD45">
        <f t="shared" si="1"/>
        <v>39.606631909660727</v>
      </c>
      <c r="AE45">
        <f>'IDT-1'!D45</f>
        <v>0</v>
      </c>
      <c r="AF45" s="26"/>
      <c r="AG45">
        <f t="shared" si="2"/>
        <v>39.606631909660727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9.9993939761226596</v>
      </c>
      <c r="H46">
        <f>PPCL_Spot!R46</f>
        <v>0</v>
      </c>
      <c r="I46">
        <f>Bawana_NG!R46</f>
        <v>30.318870889658513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0.35480073081887437</v>
      </c>
      <c r="AD46">
        <f t="shared" si="1"/>
        <v>39.963464134962301</v>
      </c>
      <c r="AE46">
        <f>'IDT-1'!D46</f>
        <v>0</v>
      </c>
      <c r="AF46" s="26"/>
      <c r="AG46">
        <f t="shared" si="2"/>
        <v>39.963464134962301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0</v>
      </c>
      <c r="I47">
        <f>Bawana_NG!R47</f>
        <v>28.08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0.33509866698987945</v>
      </c>
      <c r="AD47">
        <f t="shared" si="1"/>
        <v>37.744295309132781</v>
      </c>
      <c r="AE47">
        <f>'IDT-1'!D47</f>
        <v>0</v>
      </c>
      <c r="AF47" s="26"/>
      <c r="AG47">
        <f t="shared" si="2"/>
        <v>37.744295309132781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0</v>
      </c>
      <c r="I48">
        <f>Bawana_NG!R48</f>
        <v>28.08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0.33509866698987945</v>
      </c>
      <c r="AD48">
        <f t="shared" si="1"/>
        <v>37.744295309132781</v>
      </c>
      <c r="AE48">
        <f>'IDT-1'!D48</f>
        <v>0</v>
      </c>
      <c r="AF48" s="26"/>
      <c r="AG48">
        <f t="shared" si="2"/>
        <v>37.744295309132781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9.8800000000000008</v>
      </c>
      <c r="H49">
        <f>PPCL_Spot!R49</f>
        <v>0</v>
      </c>
      <c r="I49">
        <f>Bawana_NG!R49</f>
        <v>32.42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0.38913600000000009</v>
      </c>
      <c r="AD49">
        <f t="shared" si="1"/>
        <v>43.830864000000005</v>
      </c>
      <c r="AE49">
        <f>'IDT-1'!D49</f>
        <v>0</v>
      </c>
      <c r="AF49" s="26"/>
      <c r="AG49">
        <f t="shared" si="2"/>
        <v>43.830864000000005</v>
      </c>
      <c r="AI49" s="75">
        <f>PXIL!L49</f>
        <v>0</v>
      </c>
      <c r="AJ49" s="75">
        <f>PXIL!R49</f>
        <v>0</v>
      </c>
      <c r="AK49" s="75">
        <f>RTM_IEX!L49</f>
        <v>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9.8800000000000008</v>
      </c>
      <c r="H50">
        <f>PPCL_Spot!R50</f>
        <v>0</v>
      </c>
      <c r="I50">
        <f>Bawana_NG!R50</f>
        <v>25.4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0.31046400000000002</v>
      </c>
      <c r="AD50">
        <f t="shared" si="1"/>
        <v>34.969535999999998</v>
      </c>
      <c r="AE50">
        <f>'IDT-1'!D50</f>
        <v>0</v>
      </c>
      <c r="AF50" s="26"/>
      <c r="AG50">
        <f t="shared" si="2"/>
        <v>34.969535999999998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9.5734605393896306</v>
      </c>
      <c r="H51">
        <f>PPCL_Spot!R51</f>
        <v>0</v>
      </c>
      <c r="I51">
        <f>Bawana_NG!R51</f>
        <v>27.19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0.32351845274662877</v>
      </c>
      <c r="AD51">
        <f t="shared" si="1"/>
        <v>36.439942086643008</v>
      </c>
      <c r="AE51">
        <f>'IDT-1'!D51</f>
        <v>0</v>
      </c>
      <c r="AF51" s="26"/>
      <c r="AG51">
        <f t="shared" si="2"/>
        <v>36.439942086643008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9.8800000000000008</v>
      </c>
      <c r="H52">
        <f>PPCL_Spot!R52</f>
        <v>0</v>
      </c>
      <c r="I52">
        <f>Bawana_NG!R52</f>
        <v>26.3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0.318384</v>
      </c>
      <c r="AD52">
        <f t="shared" si="1"/>
        <v>35.861615999999998</v>
      </c>
      <c r="AE52">
        <f>'IDT-1'!D52</f>
        <v>0</v>
      </c>
      <c r="AF52" s="26"/>
      <c r="AG52">
        <f t="shared" si="2"/>
        <v>35.861615999999998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9.8800000000000008</v>
      </c>
      <c r="H53">
        <f>PPCL_Spot!R53</f>
        <v>0</v>
      </c>
      <c r="I53">
        <f>Bawana_NG!R53</f>
        <v>25.4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0.31046400000000002</v>
      </c>
      <c r="AD53">
        <f t="shared" si="1"/>
        <v>34.969535999999998</v>
      </c>
      <c r="AE53">
        <f>'IDT-1'!D53</f>
        <v>0</v>
      </c>
      <c r="AF53" s="26"/>
      <c r="AG53">
        <f t="shared" si="2"/>
        <v>34.969535999999998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9.8800000000000008</v>
      </c>
      <c r="H54">
        <f>PPCL_Spot!R54</f>
        <v>0</v>
      </c>
      <c r="I54">
        <f>Bawana_NG!R54</f>
        <v>25.4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0.31046400000000002</v>
      </c>
      <c r="AD54">
        <f t="shared" si="1"/>
        <v>34.969535999999998</v>
      </c>
      <c r="AE54">
        <f>'IDT-1'!D54</f>
        <v>0</v>
      </c>
      <c r="AF54" s="26"/>
      <c r="AG54">
        <f t="shared" si="2"/>
        <v>34.969535999999998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9.6806050378148623</v>
      </c>
      <c r="H55">
        <f>PPCL_Spot!R55</f>
        <v>0</v>
      </c>
      <c r="I55">
        <f>Bawana_NG!R55</f>
        <v>28.08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0.34074132433277082</v>
      </c>
      <c r="AD55">
        <f t="shared" si="1"/>
        <v>38.379863713482095</v>
      </c>
      <c r="AE55">
        <f>'IDT-1'!D55</f>
        <v>0</v>
      </c>
      <c r="AF55" s="26"/>
      <c r="AG55">
        <f t="shared" si="2"/>
        <v>38.379863713482095</v>
      </c>
      <c r="AI55" s="75">
        <f>PXIL!L55</f>
        <v>0</v>
      </c>
      <c r="AJ55" s="75">
        <f>PXIL!R55</f>
        <v>0</v>
      </c>
      <c r="AK55" s="75">
        <f>RTM_IEX!L55</f>
        <v>0.96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9.6999999999999993</v>
      </c>
      <c r="H56">
        <f>PPCL_Spot!R56</f>
        <v>0</v>
      </c>
      <c r="I56">
        <f>Bawana_NG!R56</f>
        <v>22.679154425471623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0.28493655894415032</v>
      </c>
      <c r="AD56">
        <f t="shared" si="1"/>
        <v>32.094217866527472</v>
      </c>
      <c r="AE56">
        <f>'IDT-1'!D56</f>
        <v>0</v>
      </c>
      <c r="AF56" s="26"/>
      <c r="AG56">
        <f t="shared" si="2"/>
        <v>32.094217866527472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9.6999999999999993</v>
      </c>
      <c r="H57">
        <f>PPCL_Spot!R57</f>
        <v>0</v>
      </c>
      <c r="I57">
        <f>Bawana_NG!R57</f>
        <v>22.679154425471623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0.28493655894415032</v>
      </c>
      <c r="AD57">
        <f t="shared" si="1"/>
        <v>32.094217866527472</v>
      </c>
      <c r="AE57">
        <f>'IDT-1'!D57</f>
        <v>0</v>
      </c>
      <c r="AF57" s="26"/>
      <c r="AG57">
        <f t="shared" si="2"/>
        <v>32.094217866527472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9.6999999999999993</v>
      </c>
      <c r="H58">
        <f>PPCL_Spot!R58</f>
        <v>0</v>
      </c>
      <c r="I58">
        <f>Bawana_NG!R58</f>
        <v>21.75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0.27676000000000001</v>
      </c>
      <c r="AD58">
        <f t="shared" si="1"/>
        <v>31.17324</v>
      </c>
      <c r="AE58">
        <f>'IDT-1'!D58</f>
        <v>0</v>
      </c>
      <c r="AF58" s="26"/>
      <c r="AG58">
        <f t="shared" si="2"/>
        <v>31.17324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9.509999999999998</v>
      </c>
      <c r="H59">
        <f>PPCL_Spot!R59</f>
        <v>0</v>
      </c>
      <c r="I59">
        <f>Bawana_NG!R59</f>
        <v>20.819999999999997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0.26690399999999997</v>
      </c>
      <c r="AD59">
        <f t="shared" si="1"/>
        <v>30.063095999999994</v>
      </c>
      <c r="AE59">
        <f>'IDT-1'!D59</f>
        <v>0</v>
      </c>
      <c r="AF59" s="26"/>
      <c r="AG59">
        <f t="shared" si="2"/>
        <v>30.063095999999994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9.509999999999998</v>
      </c>
      <c r="H60">
        <f>PPCL_Spot!R60</f>
        <v>0</v>
      </c>
      <c r="I60">
        <f>Bawana_NG!R60</f>
        <v>19.819999999999997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0.25810399999999994</v>
      </c>
      <c r="AD60">
        <f t="shared" si="1"/>
        <v>29.071895999999995</v>
      </c>
      <c r="AE60">
        <f>'IDT-1'!D60</f>
        <v>0</v>
      </c>
      <c r="AF60" s="26"/>
      <c r="AG60">
        <f t="shared" si="2"/>
        <v>29.071895999999995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9.509999999999998</v>
      </c>
      <c r="H61">
        <f>PPCL_Spot!R61</f>
        <v>0</v>
      </c>
      <c r="I61">
        <f>Bawana_NG!R61</f>
        <v>23.59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0.29127999999999998</v>
      </c>
      <c r="AD61">
        <f t="shared" si="1"/>
        <v>32.808719999999994</v>
      </c>
      <c r="AE61">
        <f>'IDT-1'!D61</f>
        <v>0</v>
      </c>
      <c r="AF61" s="26"/>
      <c r="AG61">
        <f t="shared" si="2"/>
        <v>32.808719999999994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18.819999999999997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0.24481599999999998</v>
      </c>
      <c r="AD62">
        <f t="shared" si="1"/>
        <v>27.575183999999997</v>
      </c>
      <c r="AE62">
        <f>'IDT-1'!D62</f>
        <v>0</v>
      </c>
      <c r="AF62" s="26"/>
      <c r="AG62">
        <f t="shared" si="2"/>
        <v>27.575183999999997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9.509999999999998</v>
      </c>
      <c r="H63">
        <f>PPCL_Spot!R63</f>
        <v>0</v>
      </c>
      <c r="I63">
        <f>Bawana_NG!R63</f>
        <v>18.819999999999997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0.24930399999999997</v>
      </c>
      <c r="AD63">
        <f t="shared" si="1"/>
        <v>28.080695999999996</v>
      </c>
      <c r="AE63">
        <f>'IDT-1'!D63</f>
        <v>0</v>
      </c>
      <c r="AF63" s="26"/>
      <c r="AG63">
        <f t="shared" si="2"/>
        <v>28.080695999999996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9.509999999999998</v>
      </c>
      <c r="H64">
        <f>PPCL_Spot!R64</f>
        <v>0</v>
      </c>
      <c r="I64">
        <f>Bawana_NG!R64</f>
        <v>18.819999999999997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0.24930399999999997</v>
      </c>
      <c r="AD64">
        <f t="shared" si="1"/>
        <v>28.080695999999996</v>
      </c>
      <c r="AE64">
        <f>'IDT-1'!D64</f>
        <v>0</v>
      </c>
      <c r="AF64" s="26"/>
      <c r="AG64">
        <f t="shared" si="2"/>
        <v>28.080695999999996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9.509999999999998</v>
      </c>
      <c r="H65">
        <f>PPCL_Spot!R65</f>
        <v>0</v>
      </c>
      <c r="I65">
        <f>Bawana_NG!R65</f>
        <v>17.819999999999997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0.24050399999999997</v>
      </c>
      <c r="AD65">
        <f t="shared" si="1"/>
        <v>27.089495999999993</v>
      </c>
      <c r="AE65">
        <f>'IDT-1'!D65</f>
        <v>0</v>
      </c>
      <c r="AF65" s="26"/>
      <c r="AG65">
        <f t="shared" si="2"/>
        <v>27.089495999999993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18.819999999999997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0.24481599999999998</v>
      </c>
      <c r="AD66">
        <f t="shared" si="1"/>
        <v>27.575183999999997</v>
      </c>
      <c r="AE66">
        <f>'IDT-1'!D66</f>
        <v>0</v>
      </c>
      <c r="AF66" s="26"/>
      <c r="AG66">
        <f t="shared" si="2"/>
        <v>27.575183999999997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9.39</v>
      </c>
      <c r="H67">
        <f>PPCL_Spot!R67</f>
        <v>0</v>
      </c>
      <c r="I67">
        <f>Bawana_NG!R67</f>
        <v>22.819999999999997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0.30879199999999996</v>
      </c>
      <c r="AD67">
        <f t="shared" si="1"/>
        <v>34.781207999999999</v>
      </c>
      <c r="AE67">
        <f>'IDT-1'!D67</f>
        <v>0</v>
      </c>
      <c r="AF67" s="26"/>
      <c r="AG67">
        <f t="shared" si="2"/>
        <v>34.781207999999999</v>
      </c>
      <c r="AI67" s="75">
        <f>PXIL!L67</f>
        <v>0</v>
      </c>
      <c r="AJ67" s="75">
        <f>PXIL!R67</f>
        <v>0</v>
      </c>
      <c r="AK67" s="75">
        <f>RTM_IEX!L67</f>
        <v>2.88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9.39</v>
      </c>
      <c r="H68">
        <f>PPCL_Spot!R68</f>
        <v>0</v>
      </c>
      <c r="I68">
        <f>Bawana_NG!R68</f>
        <v>18.819999999999997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0.248248</v>
      </c>
      <c r="AD68">
        <f t="shared" ref="AD68:AD98" si="4">SUM(B68:AB68,AI68:AR68)-AC68</f>
        <v>27.961751999999997</v>
      </c>
      <c r="AE68">
        <f>'IDT-1'!D68</f>
        <v>0</v>
      </c>
      <c r="AF68" s="26"/>
      <c r="AG68">
        <f t="shared" ref="AG68:AG98" si="5">SUM(AD68:AF68)</f>
        <v>27.961751999999997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9.39</v>
      </c>
      <c r="H69">
        <f>PPCL_Spot!R69</f>
        <v>0</v>
      </c>
      <c r="I69">
        <f>Bawana_NG!R69</f>
        <v>19.819999999999997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0.257048</v>
      </c>
      <c r="AD69">
        <f t="shared" si="4"/>
        <v>28.952951999999996</v>
      </c>
      <c r="AE69">
        <f>'IDT-1'!D69</f>
        <v>0</v>
      </c>
      <c r="AF69" s="26"/>
      <c r="AG69">
        <f t="shared" si="5"/>
        <v>28.952951999999996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9.39</v>
      </c>
      <c r="H70">
        <f>PPCL_Spot!R70</f>
        <v>0</v>
      </c>
      <c r="I70">
        <f>Bawana_NG!R70</f>
        <v>19.819999999999997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0.257048</v>
      </c>
      <c r="AD70">
        <f t="shared" si="4"/>
        <v>28.952951999999996</v>
      </c>
      <c r="AE70">
        <f>'IDT-1'!D70</f>
        <v>0</v>
      </c>
      <c r="AF70" s="26"/>
      <c r="AG70">
        <f t="shared" si="5"/>
        <v>28.952951999999996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9.39</v>
      </c>
      <c r="H71">
        <f>PPCL_Spot!R71</f>
        <v>0</v>
      </c>
      <c r="I71">
        <f>Bawana_NG!R71</f>
        <v>21.819999999999997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0.274648</v>
      </c>
      <c r="AD71">
        <f t="shared" si="4"/>
        <v>30.935351999999998</v>
      </c>
      <c r="AE71">
        <f>'IDT-1'!D71</f>
        <v>0</v>
      </c>
      <c r="AF71" s="26"/>
      <c r="AG71">
        <f t="shared" si="5"/>
        <v>30.935351999999998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9.39</v>
      </c>
      <c r="H72">
        <f>PPCL_Spot!R72</f>
        <v>0</v>
      </c>
      <c r="I72">
        <f>Bawana_NG!R72</f>
        <v>22.819999999999997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0.28344799999999998</v>
      </c>
      <c r="AD72">
        <f t="shared" si="4"/>
        <v>31.926551999999994</v>
      </c>
      <c r="AE72">
        <f>'IDT-1'!D72</f>
        <v>0</v>
      </c>
      <c r="AF72" s="26"/>
      <c r="AG72">
        <f t="shared" si="5"/>
        <v>31.926551999999994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9.39</v>
      </c>
      <c r="H73">
        <f>PPCL_Spot!R73</f>
        <v>0</v>
      </c>
      <c r="I73">
        <f>Bawana_NG!R73</f>
        <v>28.54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0.34223200000000004</v>
      </c>
      <c r="AD73">
        <f t="shared" si="4"/>
        <v>38.547767999999998</v>
      </c>
      <c r="AE73">
        <f>'IDT-1'!D73</f>
        <v>0</v>
      </c>
      <c r="AF73" s="26"/>
      <c r="AG73">
        <f t="shared" si="5"/>
        <v>38.547767999999998</v>
      </c>
      <c r="AI73" s="75">
        <f>PXIL!L73</f>
        <v>0</v>
      </c>
      <c r="AJ73" s="75">
        <f>PXIL!R73</f>
        <v>0</v>
      </c>
      <c r="AK73" s="75">
        <f>RTM_IEX!L73</f>
        <v>0.96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9.39</v>
      </c>
      <c r="H74">
        <f>PPCL_Spot!R74</f>
        <v>0</v>
      </c>
      <c r="I74">
        <f>Bawana_NG!R74</f>
        <v>24.819999999999997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0.30104799999999998</v>
      </c>
      <c r="AD74">
        <f t="shared" si="4"/>
        <v>33.908951999999992</v>
      </c>
      <c r="AE74">
        <f>'IDT-1'!D74</f>
        <v>0</v>
      </c>
      <c r="AF74" s="26"/>
      <c r="AG74">
        <f t="shared" si="5"/>
        <v>33.908951999999992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9.5734605393896306</v>
      </c>
      <c r="H75">
        <f>PPCL_Spot!R75</f>
        <v>0</v>
      </c>
      <c r="I75">
        <f>Bawana_NG!R75</f>
        <v>25.819999999999993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0.32921870779101936</v>
      </c>
      <c r="AD75">
        <f t="shared" si="4"/>
        <v>33.064241831598601</v>
      </c>
      <c r="AE75">
        <f>'IDT-1'!D75</f>
        <v>0</v>
      </c>
      <c r="AF75" s="26"/>
      <c r="AG75">
        <f t="shared" si="5"/>
        <v>33.064241831598601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-2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9.5734605393896306</v>
      </c>
      <c r="H76">
        <f>PPCL_Spot!R76</f>
        <v>0</v>
      </c>
      <c r="I76">
        <f>Bawana_NG!R76</f>
        <v>26.739002648166796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0.33730593109488721</v>
      </c>
      <c r="AD76">
        <f t="shared" si="4"/>
        <v>33.975157256461536</v>
      </c>
      <c r="AE76">
        <f>'IDT-1'!D76</f>
        <v>0</v>
      </c>
      <c r="AF76" s="26"/>
      <c r="AG76">
        <f t="shared" si="5"/>
        <v>33.975157256461536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-2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9.5734605393896306</v>
      </c>
      <c r="H77">
        <f>PPCL_Spot!R77</f>
        <v>0</v>
      </c>
      <c r="I77">
        <f>Bawana_NG!R77</f>
        <v>27.64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0.34523470779101939</v>
      </c>
      <c r="AD77">
        <f t="shared" si="4"/>
        <v>34.868225831598608</v>
      </c>
      <c r="AE77">
        <f>'IDT-1'!D77</f>
        <v>0</v>
      </c>
      <c r="AF77" s="26"/>
      <c r="AG77">
        <f t="shared" si="5"/>
        <v>34.868225831598608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9.5734605393896306</v>
      </c>
      <c r="H78">
        <f>PPCL_Spot!R78</f>
        <v>0</v>
      </c>
      <c r="I78">
        <f>Bawana_NG!R78</f>
        <v>27.64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0.34523470779101939</v>
      </c>
      <c r="AD78">
        <f t="shared" si="4"/>
        <v>34.868225831598608</v>
      </c>
      <c r="AE78">
        <f>'IDT-1'!D78</f>
        <v>0</v>
      </c>
      <c r="AF78" s="26"/>
      <c r="AG78">
        <f t="shared" si="5"/>
        <v>34.868225831598608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-2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9.5734605393896306</v>
      </c>
      <c r="H79">
        <f>PPCL_Spot!R79</f>
        <v>0</v>
      </c>
      <c r="I79">
        <f>Bawana_NG!R79</f>
        <v>31.568827440202053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0.37894813422040685</v>
      </c>
      <c r="AD79">
        <f t="shared" si="4"/>
        <v>42.683339845371279</v>
      </c>
      <c r="AE79">
        <f>'IDT-1'!D79</f>
        <v>0</v>
      </c>
      <c r="AF79" s="26"/>
      <c r="AG79">
        <f t="shared" si="5"/>
        <v>42.683339845371279</v>
      </c>
      <c r="AI79" s="75">
        <f>PXIL!L79</f>
        <v>0</v>
      </c>
      <c r="AJ79" s="75">
        <f>PXIL!R79</f>
        <v>0</v>
      </c>
      <c r="AK79" s="75">
        <f>RTM_IEX!L79</f>
        <v>1.92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9.5734605393896306</v>
      </c>
      <c r="H80">
        <f>PPCL_Spot!R80</f>
        <v>0</v>
      </c>
      <c r="I80">
        <f>Bawana_NG!R80</f>
        <v>26.3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0.31568645274662877</v>
      </c>
      <c r="AD80">
        <f t="shared" si="4"/>
        <v>35.557774086643008</v>
      </c>
      <c r="AE80">
        <f>'IDT-1'!D80</f>
        <v>0</v>
      </c>
      <c r="AF80" s="26"/>
      <c r="AG80">
        <f t="shared" si="5"/>
        <v>35.557774086643008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9.5734605393896306</v>
      </c>
      <c r="H81">
        <f>PPCL_Spot!R81</f>
        <v>0</v>
      </c>
      <c r="I81">
        <f>Bawana_NG!R81</f>
        <v>26.3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0.31568645274662877</v>
      </c>
      <c r="AD81">
        <f t="shared" si="4"/>
        <v>35.557774086643008</v>
      </c>
      <c r="AE81">
        <f>'IDT-1'!D81</f>
        <v>0</v>
      </c>
      <c r="AF81" s="26"/>
      <c r="AG81">
        <f t="shared" si="5"/>
        <v>35.557774086643008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9.5734605393896306</v>
      </c>
      <c r="H82">
        <f>PPCL_Spot!R82</f>
        <v>0</v>
      </c>
      <c r="I82">
        <f>Bawana_NG!R82</f>
        <v>27.19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0.32351845274662877</v>
      </c>
      <c r="AD82">
        <f t="shared" si="4"/>
        <v>36.439942086643008</v>
      </c>
      <c r="AE82">
        <f>'IDT-1'!D82</f>
        <v>0</v>
      </c>
      <c r="AF82" s="26"/>
      <c r="AG82">
        <f t="shared" si="5"/>
        <v>36.439942086643008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9.5734605393896306</v>
      </c>
      <c r="H83">
        <f>PPCL_Spot!R83</f>
        <v>0</v>
      </c>
      <c r="I83">
        <f>Bawana_NG!R83</f>
        <v>27.19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0.32351845274662877</v>
      </c>
      <c r="AD83">
        <f t="shared" si="4"/>
        <v>36.439942086643008</v>
      </c>
      <c r="AE83">
        <f>'IDT-1'!D83</f>
        <v>0</v>
      </c>
      <c r="AF83" s="26"/>
      <c r="AG83">
        <f t="shared" si="5"/>
        <v>36.439942086643008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9.5734605393896306</v>
      </c>
      <c r="H84">
        <f>PPCL_Spot!R84</f>
        <v>0</v>
      </c>
      <c r="I84">
        <f>Bawana_NG!R84</f>
        <v>27.19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0.32351845274662877</v>
      </c>
      <c r="AD84">
        <f t="shared" si="4"/>
        <v>36.439942086643008</v>
      </c>
      <c r="AE84">
        <f>'IDT-1'!D84</f>
        <v>0</v>
      </c>
      <c r="AF84" s="26"/>
      <c r="AG84">
        <f t="shared" si="5"/>
        <v>36.439942086643008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9.5734605393896306</v>
      </c>
      <c r="H85">
        <f>PPCL_Spot!R85</f>
        <v>0</v>
      </c>
      <c r="I85">
        <f>Bawana_NG!R85</f>
        <v>31.568827440202053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0.37894813422040685</v>
      </c>
      <c r="AD85">
        <f t="shared" si="4"/>
        <v>42.683339845371279</v>
      </c>
      <c r="AE85">
        <f>'IDT-1'!D85</f>
        <v>0</v>
      </c>
      <c r="AF85" s="26"/>
      <c r="AG85">
        <f t="shared" si="5"/>
        <v>42.683339845371279</v>
      </c>
      <c r="AI85" s="75">
        <f>PXIL!L85</f>
        <v>0</v>
      </c>
      <c r="AJ85" s="75">
        <f>PXIL!R85</f>
        <v>0</v>
      </c>
      <c r="AK85" s="75">
        <f>RTM_IEX!L85</f>
        <v>1.92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9.5734605393896306</v>
      </c>
      <c r="H86">
        <f>PPCL_Spot!R86</f>
        <v>0</v>
      </c>
      <c r="I86">
        <f>Bawana_NG!R86</f>
        <v>26.3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0.31568645274662877</v>
      </c>
      <c r="AD86">
        <f t="shared" si="4"/>
        <v>35.557774086643008</v>
      </c>
      <c r="AE86">
        <f>'IDT-1'!D86</f>
        <v>0</v>
      </c>
      <c r="AF86" s="26"/>
      <c r="AG86">
        <f t="shared" si="5"/>
        <v>35.557774086643008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9.5734605393896306</v>
      </c>
      <c r="H87">
        <f>PPCL_Spot!R87</f>
        <v>0</v>
      </c>
      <c r="I87">
        <f>Bawana_NG!R87</f>
        <v>25.4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0.30776645274662873</v>
      </c>
      <c r="AD87">
        <f t="shared" si="4"/>
        <v>34.665694086643001</v>
      </c>
      <c r="AE87">
        <f>'IDT-1'!D87</f>
        <v>0</v>
      </c>
      <c r="AF87" s="26"/>
      <c r="AG87">
        <f t="shared" si="5"/>
        <v>34.665694086643001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9.5734605393896306</v>
      </c>
      <c r="H88">
        <f>PPCL_Spot!R88</f>
        <v>0</v>
      </c>
      <c r="I88">
        <f>Bawana_NG!R88</f>
        <v>25.4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0.31621445274662874</v>
      </c>
      <c r="AD88">
        <f t="shared" si="4"/>
        <v>35.617246086643</v>
      </c>
      <c r="AE88">
        <f>'IDT-1'!D88</f>
        <v>0</v>
      </c>
      <c r="AF88" s="26"/>
      <c r="AG88">
        <f t="shared" si="5"/>
        <v>35.617246086643</v>
      </c>
      <c r="AI88" s="75">
        <f>PXIL!L88</f>
        <v>0</v>
      </c>
      <c r="AJ88" s="75">
        <f>PXIL!R88</f>
        <v>0</v>
      </c>
      <c r="AK88" s="75">
        <f>RTM_IEX!L88</f>
        <v>0.96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9.5734605393896306</v>
      </c>
      <c r="H89">
        <f>PPCL_Spot!R89</f>
        <v>0</v>
      </c>
      <c r="I89">
        <f>Bawana_NG!R89</f>
        <v>24.5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0.30829445274662876</v>
      </c>
      <c r="AD89">
        <f t="shared" si="4"/>
        <v>34.725166086643</v>
      </c>
      <c r="AE89">
        <f>'IDT-1'!D89</f>
        <v>0</v>
      </c>
      <c r="AF89" s="26"/>
      <c r="AG89">
        <f t="shared" si="5"/>
        <v>34.725166086643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9.5734605393896306</v>
      </c>
      <c r="H90">
        <f>PPCL_Spot!R90</f>
        <v>0</v>
      </c>
      <c r="I90">
        <f>Bawana_NG!R90</f>
        <v>22.679154425471623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0.29227101169077907</v>
      </c>
      <c r="AD90">
        <f t="shared" si="4"/>
        <v>32.920343953170473</v>
      </c>
      <c r="AE90">
        <f>'IDT-1'!D90</f>
        <v>0</v>
      </c>
      <c r="AF90" s="26"/>
      <c r="AG90">
        <f t="shared" si="5"/>
        <v>32.920343953170473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9.5734605393896306</v>
      </c>
      <c r="H91">
        <f>PPCL_Spot!R91</f>
        <v>0</v>
      </c>
      <c r="I91">
        <f>Bawana_NG!R91</f>
        <v>26.3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0.33680645274662879</v>
      </c>
      <c r="AD91">
        <f t="shared" si="4"/>
        <v>37.936654086643003</v>
      </c>
      <c r="AE91">
        <f>'IDT-1'!D91</f>
        <v>0</v>
      </c>
      <c r="AF91" s="26"/>
      <c r="AG91">
        <f t="shared" si="5"/>
        <v>37.936654086643003</v>
      </c>
      <c r="AI91" s="75">
        <f>PXIL!L91</f>
        <v>0</v>
      </c>
      <c r="AJ91" s="75">
        <f>PXIL!R91</f>
        <v>0</v>
      </c>
      <c r="AK91" s="75">
        <f>RTM_IEX!L91</f>
        <v>2.4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9.5734605393896306</v>
      </c>
      <c r="H92">
        <f>PPCL_Spot!R92</f>
        <v>0</v>
      </c>
      <c r="I92">
        <f>Bawana_NG!R92</f>
        <v>20.819999999999997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0.26746245274662878</v>
      </c>
      <c r="AD92">
        <f t="shared" si="4"/>
        <v>30.125998086643001</v>
      </c>
      <c r="AE92">
        <f>'IDT-1'!D92</f>
        <v>0</v>
      </c>
      <c r="AF92" s="26"/>
      <c r="AG92">
        <f t="shared" si="5"/>
        <v>30.125998086643001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9.5734605393896306</v>
      </c>
      <c r="H93">
        <f>PPCL_Spot!R93</f>
        <v>0</v>
      </c>
      <c r="I93">
        <f>Bawana_NG!R93</f>
        <v>19.819999999999997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0.25866245274662875</v>
      </c>
      <c r="AD93">
        <f t="shared" si="4"/>
        <v>29.134798086643002</v>
      </c>
      <c r="AE93">
        <f>'IDT-1'!D93</f>
        <v>0</v>
      </c>
      <c r="AF93" s="26"/>
      <c r="AG93">
        <f t="shared" si="5"/>
        <v>29.134798086643002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9.5734605393896306</v>
      </c>
      <c r="H94">
        <f>PPCL_Spot!R94</f>
        <v>0</v>
      </c>
      <c r="I94">
        <f>Bawana_NG!R94</f>
        <v>18.819999999999997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0.24986245274662874</v>
      </c>
      <c r="AD94">
        <f t="shared" si="4"/>
        <v>28.143598086642999</v>
      </c>
      <c r="AE94">
        <f>'IDT-1'!D94</f>
        <v>0</v>
      </c>
      <c r="AF94" s="26"/>
      <c r="AG94">
        <f t="shared" si="5"/>
        <v>28.143598086642999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9.5734605393896306</v>
      </c>
      <c r="H95">
        <f>PPCL_Spot!R95</f>
        <v>0</v>
      </c>
      <c r="I95">
        <f>Bawana_NG!R95</f>
        <v>17.819999999999997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0.24106245274662874</v>
      </c>
      <c r="AD95">
        <f t="shared" si="4"/>
        <v>27.152398086643</v>
      </c>
      <c r="AE95">
        <f>'IDT-1'!D95</f>
        <v>0</v>
      </c>
      <c r="AF95" s="26"/>
      <c r="AG95">
        <f t="shared" si="5"/>
        <v>27.152398086643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9.5734605393896306</v>
      </c>
      <c r="H96">
        <f>PPCL_Spot!R96</f>
        <v>0</v>
      </c>
      <c r="I96">
        <f>Bawana_NG!R96</f>
        <v>16.819999999999997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0.23226245274662874</v>
      </c>
      <c r="AD96">
        <f t="shared" si="4"/>
        <v>26.161198086643001</v>
      </c>
      <c r="AE96">
        <f>'IDT-1'!D96</f>
        <v>0</v>
      </c>
      <c r="AF96" s="26"/>
      <c r="AG96">
        <f t="shared" si="5"/>
        <v>26.161198086643001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9.5734605393896306</v>
      </c>
      <c r="H97">
        <f>PPCL_Spot!R97</f>
        <v>0</v>
      </c>
      <c r="I97">
        <f>Bawana_NG!R97</f>
        <v>20.82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0.29703045274662876</v>
      </c>
      <c r="AD97">
        <f t="shared" si="4"/>
        <v>33.456430086643003</v>
      </c>
      <c r="AE97">
        <f>'IDT-1'!D97</f>
        <v>0</v>
      </c>
      <c r="AF97" s="26"/>
      <c r="AG97">
        <f t="shared" si="5"/>
        <v>33.456430086643003</v>
      </c>
      <c r="AI97" s="75">
        <f>PXIL!L97</f>
        <v>0</v>
      </c>
      <c r="AJ97" s="75">
        <f>PXIL!R97</f>
        <v>0</v>
      </c>
      <c r="AK97" s="75">
        <f>RTM_IEX!L97</f>
        <v>3.36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9.5734605393896306</v>
      </c>
      <c r="H98">
        <f>PPCL_Spot!R98</f>
        <v>0</v>
      </c>
      <c r="I98">
        <f>Bawana_NG!R98</f>
        <v>13.82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0.20586245274662876</v>
      </c>
      <c r="AD98">
        <f t="shared" si="4"/>
        <v>23.187598086643</v>
      </c>
      <c r="AE98">
        <f>'IDT-1'!D98</f>
        <v>0</v>
      </c>
      <c r="AF98" s="26"/>
      <c r="AG98">
        <f t="shared" si="5"/>
        <v>23.187598086643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0.23054116705596883</v>
      </c>
      <c r="H99">
        <f t="shared" si="6"/>
        <v>0</v>
      </c>
      <c r="I99">
        <f t="shared" si="6"/>
        <v>0.51889677265134349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6.8261221244687422E-3</v>
      </c>
      <c r="AD99">
        <f t="shared" si="6"/>
        <v>0.76485181758284371</v>
      </c>
      <c r="AE99">
        <f t="shared" ref="AE99:AR99" si="7">SUM(AE3:AE98)/4000</f>
        <v>0</v>
      </c>
      <c r="AG99">
        <f t="shared" si="7"/>
        <v>0.76485181758284371</v>
      </c>
      <c r="AI99">
        <f t="shared" si="7"/>
        <v>0</v>
      </c>
      <c r="AJ99">
        <f t="shared" si="7"/>
        <v>0</v>
      </c>
      <c r="AK99">
        <f t="shared" si="7"/>
        <v>2.4239999999999987E-2</v>
      </c>
      <c r="AL99">
        <f t="shared" si="7"/>
        <v>-2E-3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44621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44621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44621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14.123070999999999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0.1242830248</v>
      </c>
      <c r="AD3">
        <f>SUM(B3:AB3,AI3:AR3)-AC3</f>
        <v>13.998787975199999</v>
      </c>
      <c r="AE3">
        <v>0</v>
      </c>
      <c r="AF3" s="26"/>
      <c r="AG3">
        <f>SUM(AD3:AF3)</f>
        <v>13.998787975199999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13.815839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0.12157938320000002</v>
      </c>
      <c r="AD4">
        <f t="shared" ref="AD4:AD67" si="1">SUM(B4:AB4,AI4:AR4)-AC4</f>
        <v>13.6942596168</v>
      </c>
      <c r="AE4">
        <v>0</v>
      </c>
      <c r="AF4" s="26"/>
      <c r="AG4">
        <f t="shared" ref="AG4:AG67" si="2">SUM(AD4:AF4)</f>
        <v>13.6942596168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12.999753999999999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0.11439783520000001</v>
      </c>
      <c r="AD5">
        <f t="shared" si="1"/>
        <v>12.885356164799999</v>
      </c>
      <c r="AE5">
        <v>0</v>
      </c>
      <c r="AF5" s="26"/>
      <c r="AG5">
        <f t="shared" si="2"/>
        <v>12.885356164799999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13.306986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0.11710147680000001</v>
      </c>
      <c r="AD6">
        <f t="shared" si="1"/>
        <v>13.1898845232</v>
      </c>
      <c r="AE6">
        <v>0</v>
      </c>
      <c r="AF6" s="26"/>
      <c r="AG6">
        <f t="shared" si="2"/>
        <v>13.1898845232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11.770826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0.1035832688</v>
      </c>
      <c r="AD7">
        <f t="shared" si="1"/>
        <v>11.6672427312</v>
      </c>
      <c r="AE7">
        <v>0</v>
      </c>
      <c r="AF7" s="26"/>
      <c r="AG7">
        <f t="shared" si="2"/>
        <v>11.6672427312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10.436287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9.1839325600000007E-2</v>
      </c>
      <c r="AD8">
        <f t="shared" si="1"/>
        <v>10.3444476744</v>
      </c>
      <c r="AE8">
        <v>0</v>
      </c>
      <c r="AF8" s="26"/>
      <c r="AG8">
        <f t="shared" si="2"/>
        <v>10.3444476744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13.815839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0.12157938320000002</v>
      </c>
      <c r="AD9">
        <f t="shared" si="1"/>
        <v>13.6942596168</v>
      </c>
      <c r="AE9">
        <v>0</v>
      </c>
      <c r="AF9" s="26"/>
      <c r="AG9">
        <f t="shared" si="2"/>
        <v>13.6942596168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11.261972999999999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9.9105362399999994E-2</v>
      </c>
      <c r="AD10">
        <f t="shared" si="1"/>
        <v>11.1628676376</v>
      </c>
      <c r="AE10">
        <v>0</v>
      </c>
      <c r="AF10" s="26"/>
      <c r="AG10">
        <f t="shared" si="2"/>
        <v>11.1628676376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12.798133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0.11262357040000001</v>
      </c>
      <c r="AD11">
        <f t="shared" si="1"/>
        <v>12.6855094296</v>
      </c>
      <c r="AE11">
        <v>0</v>
      </c>
      <c r="AF11" s="26"/>
      <c r="AG11">
        <f t="shared" si="2"/>
        <v>12.6855094296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12.279679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0.1080611752</v>
      </c>
      <c r="AD12">
        <f t="shared" si="1"/>
        <v>12.1716178248</v>
      </c>
      <c r="AE12">
        <v>0</v>
      </c>
      <c r="AF12" s="26"/>
      <c r="AG12">
        <f t="shared" si="2"/>
        <v>12.1716178248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13.306986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0.11710147680000001</v>
      </c>
      <c r="AD13">
        <f t="shared" si="1"/>
        <v>13.1898845232</v>
      </c>
      <c r="AE13">
        <v>0</v>
      </c>
      <c r="AF13" s="26"/>
      <c r="AG13">
        <f t="shared" si="2"/>
        <v>13.1898845232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10.743518999999999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9.4542967199999994E-2</v>
      </c>
      <c r="AD14">
        <f t="shared" si="1"/>
        <v>10.648976032799998</v>
      </c>
      <c r="AE14">
        <v>0</v>
      </c>
      <c r="AF14" s="26"/>
      <c r="AG14">
        <f t="shared" si="2"/>
        <v>10.648976032799998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14.398427999999999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0.13427416640000001</v>
      </c>
      <c r="AD15">
        <f t="shared" si="1"/>
        <v>15.124153833599998</v>
      </c>
      <c r="AE15">
        <v>0</v>
      </c>
      <c r="AF15" s="26"/>
      <c r="AG15">
        <f t="shared" si="2"/>
        <v>15.124153833599998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14.398427999999999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0.14782616639999999</v>
      </c>
      <c r="AD16">
        <f t="shared" si="1"/>
        <v>16.650601833599996</v>
      </c>
      <c r="AE16">
        <v>0</v>
      </c>
      <c r="AF16" s="26"/>
      <c r="AG16">
        <f t="shared" si="2"/>
        <v>16.650601833599996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14.398427999999999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0.13427416640000001</v>
      </c>
      <c r="AD17">
        <f t="shared" si="1"/>
        <v>15.124153833599998</v>
      </c>
      <c r="AE17">
        <v>0</v>
      </c>
      <c r="AF17" s="26"/>
      <c r="AG17">
        <f t="shared" si="2"/>
        <v>15.124153833599998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14.398427999999999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0.14360216639999998</v>
      </c>
      <c r="AD18">
        <f t="shared" si="1"/>
        <v>16.174825833599996</v>
      </c>
      <c r="AE18">
        <v>0</v>
      </c>
      <c r="AF18" s="26"/>
      <c r="AG18">
        <f t="shared" si="2"/>
        <v>16.174825833599996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14.398427999999999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0.13181016639999998</v>
      </c>
      <c r="AD19">
        <f t="shared" si="1"/>
        <v>14.8466178336</v>
      </c>
      <c r="AE19">
        <v>0</v>
      </c>
      <c r="AF19" s="26"/>
      <c r="AG19">
        <f t="shared" si="2"/>
        <v>14.8466178336</v>
      </c>
      <c r="AI19" s="75">
        <f>PXIL!M19</f>
        <v>0</v>
      </c>
      <c r="AJ19" s="75">
        <f>PXIL!S19</f>
        <v>0</v>
      </c>
      <c r="AK19" s="75">
        <f>RTM_IEX!M19</f>
        <v>0.57999999999999996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11.770826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0.1035832688</v>
      </c>
      <c r="AD20">
        <f t="shared" si="1"/>
        <v>11.6672427312</v>
      </c>
      <c r="AE20">
        <v>0</v>
      </c>
      <c r="AF20" s="26"/>
      <c r="AG20">
        <f t="shared" si="2"/>
        <v>11.6672427312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14.398427999999999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0.14782616639999999</v>
      </c>
      <c r="AD21">
        <f t="shared" si="1"/>
        <v>16.650601833599996</v>
      </c>
      <c r="AE21">
        <v>0</v>
      </c>
      <c r="AF21" s="26"/>
      <c r="AG21">
        <f t="shared" si="2"/>
        <v>16.650601833599996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14.398427999999999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1.92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0.14360216639999998</v>
      </c>
      <c r="AD22">
        <f t="shared" si="1"/>
        <v>16.174825833599996</v>
      </c>
      <c r="AE22">
        <v>0</v>
      </c>
      <c r="AF22" s="26"/>
      <c r="AG22">
        <f t="shared" si="2"/>
        <v>16.174825833599996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14.398427999999999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2.11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0.14527416639999999</v>
      </c>
      <c r="AD23">
        <f t="shared" si="1"/>
        <v>16.363153833599998</v>
      </c>
      <c r="AE23">
        <v>0</v>
      </c>
      <c r="AF23" s="26"/>
      <c r="AG23">
        <f t="shared" si="2"/>
        <v>16.363153833599998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14.398427999999999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1.54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0.1402581664</v>
      </c>
      <c r="AD24">
        <f t="shared" si="1"/>
        <v>15.798169833599998</v>
      </c>
      <c r="AE24">
        <v>0</v>
      </c>
      <c r="AF24" s="26"/>
      <c r="AG24">
        <f t="shared" si="2"/>
        <v>15.798169833599998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14.398427999999999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3.46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0.15715416640000002</v>
      </c>
      <c r="AD25">
        <f t="shared" si="1"/>
        <v>17.701273833599998</v>
      </c>
      <c r="AE25">
        <v>0</v>
      </c>
      <c r="AF25" s="26"/>
      <c r="AG25">
        <f t="shared" si="2"/>
        <v>17.701273833599998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12.798133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0.11262357040000001</v>
      </c>
      <c r="AD26">
        <f t="shared" si="1"/>
        <v>12.6855094296</v>
      </c>
      <c r="AE26">
        <v>0</v>
      </c>
      <c r="AF26" s="26"/>
      <c r="AG26">
        <f t="shared" si="2"/>
        <v>12.6855094296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14.398427999999999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0.14360216639999998</v>
      </c>
      <c r="AD27">
        <f t="shared" si="1"/>
        <v>16.174825833599996</v>
      </c>
      <c r="AE27">
        <v>0</v>
      </c>
      <c r="AF27" s="26"/>
      <c r="AG27">
        <f t="shared" si="2"/>
        <v>16.174825833599996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14.398427999999999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0.16137816640000002</v>
      </c>
      <c r="AD28">
        <f t="shared" si="1"/>
        <v>18.177049833600002</v>
      </c>
      <c r="AE28">
        <v>0</v>
      </c>
      <c r="AF28" s="26"/>
      <c r="AG28">
        <f t="shared" si="2"/>
        <v>18.177049833600002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14.398427999999999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0.17061816639999999</v>
      </c>
      <c r="AD29">
        <f t="shared" si="1"/>
        <v>19.217809833599997</v>
      </c>
      <c r="AE29">
        <v>0</v>
      </c>
      <c r="AF29" s="26"/>
      <c r="AG29">
        <f t="shared" si="2"/>
        <v>19.217809833599997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14.398427999999999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5.47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0.1748421664</v>
      </c>
      <c r="AD30">
        <f t="shared" si="1"/>
        <v>19.693585833599997</v>
      </c>
      <c r="AE30">
        <v>0</v>
      </c>
      <c r="AF30" s="26"/>
      <c r="AG30">
        <f t="shared" si="2"/>
        <v>19.693585833599997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14.398427999999999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0.16137816640000002</v>
      </c>
      <c r="AD31">
        <f t="shared" si="1"/>
        <v>18.177049833600002</v>
      </c>
      <c r="AE31">
        <v>0</v>
      </c>
      <c r="AF31" s="26"/>
      <c r="AG31">
        <f t="shared" si="2"/>
        <v>18.177049833600002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12.798133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0.11262357040000001</v>
      </c>
      <c r="AD32">
        <f t="shared" si="1"/>
        <v>12.6855094296</v>
      </c>
      <c r="AE32">
        <v>0</v>
      </c>
      <c r="AF32" s="26"/>
      <c r="AG32">
        <f t="shared" si="2"/>
        <v>12.6855094296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14.398427999999999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0.14782616639999999</v>
      </c>
      <c r="AD33">
        <f t="shared" si="1"/>
        <v>16.650601833599996</v>
      </c>
      <c r="AE33">
        <v>0</v>
      </c>
      <c r="AF33" s="26"/>
      <c r="AG33">
        <f t="shared" si="2"/>
        <v>16.650601833599996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14.398427999999999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1.73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0.1419301664</v>
      </c>
      <c r="AD34">
        <f t="shared" si="1"/>
        <v>15.9864978336</v>
      </c>
      <c r="AE34">
        <v>0</v>
      </c>
      <c r="AF34" s="26"/>
      <c r="AG34">
        <f t="shared" si="2"/>
        <v>15.9864978336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14.398427999999999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0.1511701664</v>
      </c>
      <c r="AD35">
        <f t="shared" si="1"/>
        <v>17.0272578336</v>
      </c>
      <c r="AE35">
        <v>0</v>
      </c>
      <c r="AF35" s="26"/>
      <c r="AG35">
        <f t="shared" si="2"/>
        <v>17.0272578336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14.398427999999999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3.55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0.1579461664</v>
      </c>
      <c r="AD36">
        <f t="shared" si="1"/>
        <v>17.790481833600001</v>
      </c>
      <c r="AE36">
        <v>0</v>
      </c>
      <c r="AF36" s="26"/>
      <c r="AG36">
        <f t="shared" si="2"/>
        <v>17.790481833600001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14.398427999999999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3.46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0.15715416640000002</v>
      </c>
      <c r="AD37">
        <f t="shared" si="1"/>
        <v>17.701273833599998</v>
      </c>
      <c r="AE37">
        <v>0</v>
      </c>
      <c r="AF37" s="26"/>
      <c r="AG37">
        <f t="shared" si="2"/>
        <v>17.701273833599998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13.815839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0.12157938320000002</v>
      </c>
      <c r="AD38">
        <f t="shared" si="1"/>
        <v>13.6942596168</v>
      </c>
      <c r="AE38">
        <v>0</v>
      </c>
      <c r="AF38" s="26"/>
      <c r="AG38">
        <f t="shared" si="2"/>
        <v>13.6942596168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14.398427999999999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2.98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0.15293016640000001</v>
      </c>
      <c r="AD39">
        <f t="shared" si="1"/>
        <v>17.225497833599999</v>
      </c>
      <c r="AE39">
        <v>0</v>
      </c>
      <c r="AF39" s="26"/>
      <c r="AG39">
        <f t="shared" si="2"/>
        <v>17.225497833599999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14.398427999999999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2.69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0.15037816640000001</v>
      </c>
      <c r="AD40">
        <f t="shared" si="1"/>
        <v>16.938049833600001</v>
      </c>
      <c r="AE40">
        <v>0</v>
      </c>
      <c r="AF40" s="26"/>
      <c r="AG40">
        <f t="shared" si="2"/>
        <v>16.938049833600001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14.398427999999999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5.18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0.1722901664</v>
      </c>
      <c r="AD41">
        <f t="shared" si="1"/>
        <v>19.406137833599999</v>
      </c>
      <c r="AE41">
        <v>0</v>
      </c>
      <c r="AF41" s="26"/>
      <c r="AG41">
        <f t="shared" si="2"/>
        <v>19.406137833599999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14.398427999999999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3.46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0.15715416640000002</v>
      </c>
      <c r="AD42">
        <f t="shared" si="1"/>
        <v>17.701273833599998</v>
      </c>
      <c r="AE42">
        <v>0</v>
      </c>
      <c r="AF42" s="26"/>
      <c r="AG42">
        <f t="shared" si="2"/>
        <v>17.701273833599998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14.398427999999999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0.15961816639999998</v>
      </c>
      <c r="AD43">
        <f t="shared" si="1"/>
        <v>17.978809833599996</v>
      </c>
      <c r="AE43">
        <v>0</v>
      </c>
      <c r="AF43" s="26"/>
      <c r="AG43">
        <f t="shared" si="2"/>
        <v>17.978809833599996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12.279679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0.1080611752</v>
      </c>
      <c r="AD44">
        <f t="shared" si="1"/>
        <v>12.1716178248</v>
      </c>
      <c r="AE44">
        <v>0</v>
      </c>
      <c r="AF44" s="26"/>
      <c r="AG44">
        <f t="shared" si="2"/>
        <v>12.1716178248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14.398427999999999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1.25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0.1377061664</v>
      </c>
      <c r="AD45">
        <f t="shared" si="1"/>
        <v>15.5107218336</v>
      </c>
      <c r="AE45">
        <v>0</v>
      </c>
      <c r="AF45" s="26"/>
      <c r="AG45">
        <f t="shared" si="2"/>
        <v>15.5107218336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14.398427999999999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0.14360216639999998</v>
      </c>
      <c r="AD46">
        <f t="shared" si="1"/>
        <v>16.174825833599996</v>
      </c>
      <c r="AE46">
        <v>0</v>
      </c>
      <c r="AF46" s="26"/>
      <c r="AG46">
        <f t="shared" si="2"/>
        <v>16.174825833599996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14.398427999999999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0.86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0.13427416640000001</v>
      </c>
      <c r="AD47">
        <f t="shared" si="1"/>
        <v>15.124153833599998</v>
      </c>
      <c r="AE47">
        <v>0</v>
      </c>
      <c r="AF47" s="26"/>
      <c r="AG47">
        <f t="shared" si="2"/>
        <v>15.124153833599998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13.815839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0.12157938320000002</v>
      </c>
      <c r="AD48">
        <f t="shared" si="1"/>
        <v>13.6942596168</v>
      </c>
      <c r="AE48">
        <v>0</v>
      </c>
      <c r="AF48" s="26"/>
      <c r="AG48">
        <f t="shared" si="2"/>
        <v>13.6942596168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14.398427999999999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0.86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0.13427416640000001</v>
      </c>
      <c r="AD49">
        <f t="shared" si="1"/>
        <v>15.124153833599998</v>
      </c>
      <c r="AE49">
        <v>0</v>
      </c>
      <c r="AF49" s="26"/>
      <c r="AG49">
        <f t="shared" si="2"/>
        <v>15.124153833599998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13.815839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0.12157938320000002</v>
      </c>
      <c r="AD50">
        <f t="shared" si="1"/>
        <v>13.6942596168</v>
      </c>
      <c r="AE50">
        <v>0</v>
      </c>
      <c r="AF50" s="26"/>
      <c r="AG50">
        <f t="shared" si="2"/>
        <v>13.6942596168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14.398427999999999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0.17061816639999999</v>
      </c>
      <c r="AD51">
        <f t="shared" si="1"/>
        <v>19.217809833599997</v>
      </c>
      <c r="AE51">
        <v>0</v>
      </c>
      <c r="AF51" s="26"/>
      <c r="AG51">
        <f t="shared" si="2"/>
        <v>19.217809833599997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14.398427999999999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4.51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0.16639416640000002</v>
      </c>
      <c r="AD52">
        <f t="shared" si="1"/>
        <v>18.742033833600001</v>
      </c>
      <c r="AE52">
        <v>0</v>
      </c>
      <c r="AF52" s="26"/>
      <c r="AG52">
        <f t="shared" si="2"/>
        <v>18.742033833600001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14.398427999999999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2.98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0.15293016640000001</v>
      </c>
      <c r="AD53">
        <f t="shared" si="1"/>
        <v>17.225497833599999</v>
      </c>
      <c r="AE53">
        <v>0</v>
      </c>
      <c r="AF53" s="26"/>
      <c r="AG53">
        <f t="shared" si="2"/>
        <v>17.225497833599999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14.398427999999999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3.46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0.15715416640000002</v>
      </c>
      <c r="AD54">
        <f t="shared" si="1"/>
        <v>17.701273833599998</v>
      </c>
      <c r="AE54">
        <v>0</v>
      </c>
      <c r="AF54" s="26"/>
      <c r="AG54">
        <f t="shared" si="2"/>
        <v>17.701273833599998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14.398427999999999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3.94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0.16137816640000002</v>
      </c>
      <c r="AD55">
        <f t="shared" si="1"/>
        <v>18.177049833600002</v>
      </c>
      <c r="AE55">
        <v>0</v>
      </c>
      <c r="AF55" s="26"/>
      <c r="AG55">
        <f t="shared" si="2"/>
        <v>18.177049833600002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14.123070999999999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0.1242830248</v>
      </c>
      <c r="AD56">
        <f t="shared" si="1"/>
        <v>13.998787975199999</v>
      </c>
      <c r="AE56">
        <v>0</v>
      </c>
      <c r="AF56" s="26"/>
      <c r="AG56">
        <f t="shared" si="2"/>
        <v>13.998787975199999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14.398427999999999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3.74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0.15961816639999998</v>
      </c>
      <c r="AD57">
        <f t="shared" si="1"/>
        <v>17.978809833599996</v>
      </c>
      <c r="AE57">
        <v>0</v>
      </c>
      <c r="AF57" s="26"/>
      <c r="AG57">
        <f t="shared" si="2"/>
        <v>17.978809833599996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14.398427999999999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0.15293016640000001</v>
      </c>
      <c r="AD58">
        <f t="shared" si="1"/>
        <v>17.225497833599999</v>
      </c>
      <c r="AE58">
        <v>0</v>
      </c>
      <c r="AF58" s="26"/>
      <c r="AG58">
        <f t="shared" si="2"/>
        <v>17.225497833599999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14.398427999999999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0.12670616639999999</v>
      </c>
      <c r="AD59">
        <f t="shared" si="1"/>
        <v>14.271721833599999</v>
      </c>
      <c r="AE59">
        <v>0</v>
      </c>
      <c r="AF59" s="26"/>
      <c r="AG59">
        <f t="shared" si="2"/>
        <v>14.271721833599999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14.398427999999999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1.92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0.14360216639999998</v>
      </c>
      <c r="AD60">
        <f t="shared" si="1"/>
        <v>16.174825833599996</v>
      </c>
      <c r="AE60">
        <v>0</v>
      </c>
      <c r="AF60" s="26"/>
      <c r="AG60">
        <f t="shared" si="2"/>
        <v>16.174825833599996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14.398427999999999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1.63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0.14105016639999998</v>
      </c>
      <c r="AD61">
        <f t="shared" si="1"/>
        <v>15.887377833599999</v>
      </c>
      <c r="AE61">
        <v>0</v>
      </c>
      <c r="AF61" s="26"/>
      <c r="AG61">
        <f t="shared" si="2"/>
        <v>15.887377833599999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13.306986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0.11710147680000001</v>
      </c>
      <c r="AD62">
        <f t="shared" si="1"/>
        <v>13.1898845232</v>
      </c>
      <c r="AE62">
        <v>0</v>
      </c>
      <c r="AF62" s="26"/>
      <c r="AG62">
        <f t="shared" si="2"/>
        <v>13.1898845232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14.398427999999999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2.2999999999999998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0.14694616639999999</v>
      </c>
      <c r="AD63">
        <f t="shared" si="1"/>
        <v>16.5514818336</v>
      </c>
      <c r="AE63">
        <v>0</v>
      </c>
      <c r="AF63" s="26"/>
      <c r="AG63">
        <f t="shared" si="2"/>
        <v>16.5514818336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14.398427999999999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5.47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0.1748421664</v>
      </c>
      <c r="AD64">
        <f t="shared" si="1"/>
        <v>19.693585833599997</v>
      </c>
      <c r="AE64">
        <v>0</v>
      </c>
      <c r="AF64" s="26"/>
      <c r="AG64">
        <f t="shared" si="2"/>
        <v>19.693585833599997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14.398427999999999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4.51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0.16639416640000002</v>
      </c>
      <c r="AD65">
        <f t="shared" si="1"/>
        <v>18.742033833600001</v>
      </c>
      <c r="AE65">
        <v>0</v>
      </c>
      <c r="AF65" s="26"/>
      <c r="AG65">
        <f t="shared" si="2"/>
        <v>18.742033833600001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14.398427999999999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0.15961816639999998</v>
      </c>
      <c r="AD66">
        <f t="shared" si="1"/>
        <v>17.978809833599996</v>
      </c>
      <c r="AE66">
        <v>0</v>
      </c>
      <c r="AF66" s="26"/>
      <c r="AG66">
        <f t="shared" si="2"/>
        <v>17.978809833599996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14.398427999999999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0.15293016640000001</v>
      </c>
      <c r="AD67">
        <f t="shared" si="1"/>
        <v>17.225497833599999</v>
      </c>
      <c r="AE67">
        <v>0</v>
      </c>
      <c r="AF67" s="26"/>
      <c r="AG67">
        <f t="shared" si="2"/>
        <v>17.225497833599999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13.306986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0.11710147680000001</v>
      </c>
      <c r="AD68">
        <f t="shared" ref="AD68:AD98" si="4">SUM(B68:AB68,AI68:AR68)-AC68</f>
        <v>13.1898845232</v>
      </c>
      <c r="AE68">
        <v>0</v>
      </c>
      <c r="AF68" s="26"/>
      <c r="AG68">
        <f t="shared" ref="AG68:AG98" si="5">SUM(AD68:AF68)</f>
        <v>13.1898845232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14.398427999999999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2.98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0.15293016640000001</v>
      </c>
      <c r="AD69">
        <f t="shared" si="4"/>
        <v>17.225497833599999</v>
      </c>
      <c r="AE69">
        <v>0</v>
      </c>
      <c r="AF69" s="26"/>
      <c r="AG69">
        <f t="shared" si="5"/>
        <v>17.225497833599999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14.398427999999999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2.78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0.1511701664</v>
      </c>
      <c r="AD70">
        <f t="shared" si="4"/>
        <v>17.0272578336</v>
      </c>
      <c r="AE70">
        <v>0</v>
      </c>
      <c r="AF70" s="26"/>
      <c r="AG70">
        <f t="shared" si="5"/>
        <v>17.0272578336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14.398427999999999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4.22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0.16384216639999999</v>
      </c>
      <c r="AD71">
        <f t="shared" si="4"/>
        <v>18.454585833599999</v>
      </c>
      <c r="AE71">
        <v>0</v>
      </c>
      <c r="AF71" s="26"/>
      <c r="AG71">
        <f t="shared" si="5"/>
        <v>18.454585833599999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14.398427999999999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0.17061816639999999</v>
      </c>
      <c r="AD72">
        <f t="shared" si="4"/>
        <v>19.217809833599997</v>
      </c>
      <c r="AE72">
        <v>0</v>
      </c>
      <c r="AF72" s="26"/>
      <c r="AG72">
        <f t="shared" si="5"/>
        <v>19.217809833599997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14.398427999999999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0.16137816640000002</v>
      </c>
      <c r="AD73">
        <f t="shared" si="4"/>
        <v>18.177049833600002</v>
      </c>
      <c r="AE73">
        <v>0</v>
      </c>
      <c r="AF73" s="26"/>
      <c r="AG73">
        <f t="shared" si="5"/>
        <v>18.177049833600002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14.398427999999999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1.44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0.1393781664</v>
      </c>
      <c r="AD74">
        <f t="shared" si="4"/>
        <v>15.699049833599998</v>
      </c>
      <c r="AE74">
        <v>0</v>
      </c>
      <c r="AF74" s="26"/>
      <c r="AG74">
        <f t="shared" si="5"/>
        <v>15.699049833599998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14.398427999999999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0.1799461664</v>
      </c>
      <c r="AD75">
        <f t="shared" si="4"/>
        <v>20.268481833599999</v>
      </c>
      <c r="AE75">
        <v>0</v>
      </c>
      <c r="AF75" s="26"/>
      <c r="AG75">
        <f t="shared" si="5"/>
        <v>20.268481833599999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14.398427999999999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0.15293016640000001</v>
      </c>
      <c r="AD76">
        <f t="shared" si="4"/>
        <v>17.225497833599999</v>
      </c>
      <c r="AE76">
        <v>0</v>
      </c>
      <c r="AF76" s="26"/>
      <c r="AG76">
        <f t="shared" si="5"/>
        <v>17.225497833599999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14.398427999999999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2.69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0.15037816640000001</v>
      </c>
      <c r="AD77">
        <f t="shared" si="4"/>
        <v>16.938049833600001</v>
      </c>
      <c r="AE77">
        <v>0</v>
      </c>
      <c r="AF77" s="26"/>
      <c r="AG77">
        <f t="shared" si="5"/>
        <v>16.938049833600001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14.398427999999999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0.14782616639999999</v>
      </c>
      <c r="AD78">
        <f t="shared" si="4"/>
        <v>16.650601833599996</v>
      </c>
      <c r="AE78">
        <v>0</v>
      </c>
      <c r="AF78" s="26"/>
      <c r="AG78">
        <f t="shared" si="5"/>
        <v>16.650601833599996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14.398427999999999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0.15293016640000001</v>
      </c>
      <c r="AD79">
        <f t="shared" si="4"/>
        <v>17.225497833599999</v>
      </c>
      <c r="AE79">
        <v>0</v>
      </c>
      <c r="AF79" s="26"/>
      <c r="AG79">
        <f t="shared" si="5"/>
        <v>17.225497833599999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14.398427999999999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0.12670616639999999</v>
      </c>
      <c r="AD80">
        <f t="shared" si="4"/>
        <v>14.271721833599999</v>
      </c>
      <c r="AE80">
        <v>0</v>
      </c>
      <c r="AF80" s="26"/>
      <c r="AG80">
        <f t="shared" si="5"/>
        <v>14.271721833599999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14.398427999999999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3.17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0.15460216639999999</v>
      </c>
      <c r="AD81">
        <f t="shared" si="4"/>
        <v>17.413825833599997</v>
      </c>
      <c r="AE81">
        <v>0</v>
      </c>
      <c r="AF81" s="26"/>
      <c r="AG81">
        <f t="shared" si="5"/>
        <v>17.413825833599997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14.398427999999999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2.98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0.15293016640000001</v>
      </c>
      <c r="AD82">
        <f t="shared" si="4"/>
        <v>17.225497833599999</v>
      </c>
      <c r="AE82">
        <v>0</v>
      </c>
      <c r="AF82" s="26"/>
      <c r="AG82">
        <f t="shared" si="5"/>
        <v>17.225497833599999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14.398427999999999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6.05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0.1799461664</v>
      </c>
      <c r="AD83">
        <f t="shared" si="4"/>
        <v>20.268481833599999</v>
      </c>
      <c r="AE83">
        <v>0</v>
      </c>
      <c r="AF83" s="26"/>
      <c r="AG83">
        <f t="shared" si="5"/>
        <v>20.268481833599999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14.398427999999999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5.47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0.1748421664</v>
      </c>
      <c r="AD84">
        <f t="shared" si="4"/>
        <v>19.693585833599997</v>
      </c>
      <c r="AE84">
        <v>0</v>
      </c>
      <c r="AF84" s="26"/>
      <c r="AG84">
        <f t="shared" si="5"/>
        <v>19.693585833599997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14.398427999999999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0.15293016640000001</v>
      </c>
      <c r="AD85">
        <f t="shared" si="4"/>
        <v>17.225497833599999</v>
      </c>
      <c r="AE85">
        <v>0</v>
      </c>
      <c r="AF85" s="26"/>
      <c r="AG85">
        <f t="shared" si="5"/>
        <v>17.225497833599999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14.398427999999999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0.12670616639999999</v>
      </c>
      <c r="AD86">
        <f t="shared" si="4"/>
        <v>14.271721833599999</v>
      </c>
      <c r="AE86">
        <v>0</v>
      </c>
      <c r="AF86" s="26"/>
      <c r="AG86">
        <f t="shared" si="5"/>
        <v>14.271721833599999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14.398427999999999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0.14782616639999999</v>
      </c>
      <c r="AD87">
        <f t="shared" si="4"/>
        <v>16.650601833599996</v>
      </c>
      <c r="AE87">
        <v>0</v>
      </c>
      <c r="AF87" s="26"/>
      <c r="AG87">
        <f t="shared" si="5"/>
        <v>16.650601833599996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14.398427999999999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2.98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0.15293016640000001</v>
      </c>
      <c r="AD88">
        <f t="shared" si="4"/>
        <v>17.225497833599999</v>
      </c>
      <c r="AE88">
        <v>0</v>
      </c>
      <c r="AF88" s="26"/>
      <c r="AG88">
        <f t="shared" si="5"/>
        <v>17.225497833599999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14.398427999999999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4.51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0.16639416640000002</v>
      </c>
      <c r="AD89">
        <f t="shared" si="4"/>
        <v>18.742033833600001</v>
      </c>
      <c r="AE89">
        <v>0</v>
      </c>
      <c r="AF89" s="26"/>
      <c r="AG89">
        <f t="shared" si="5"/>
        <v>18.742033833600001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14.398427999999999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0.1588261664</v>
      </c>
      <c r="AD90">
        <f t="shared" si="4"/>
        <v>17.889601833599997</v>
      </c>
      <c r="AE90">
        <v>0</v>
      </c>
      <c r="AF90" s="26"/>
      <c r="AG90">
        <f t="shared" si="5"/>
        <v>17.889601833599997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14.398427999999999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0.14360216639999998</v>
      </c>
      <c r="AD91">
        <f t="shared" si="4"/>
        <v>16.174825833599996</v>
      </c>
      <c r="AE91">
        <v>0</v>
      </c>
      <c r="AF91" s="26"/>
      <c r="AG91">
        <f t="shared" si="5"/>
        <v>16.174825833599996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13.306986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0.11710147680000001</v>
      </c>
      <c r="AD92">
        <f t="shared" si="4"/>
        <v>13.1898845232</v>
      </c>
      <c r="AE92">
        <v>0</v>
      </c>
      <c r="AF92" s="26"/>
      <c r="AG92">
        <f t="shared" si="5"/>
        <v>13.1898845232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14.398427999999999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1.63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0.14105016639999998</v>
      </c>
      <c r="AD93">
        <f t="shared" si="4"/>
        <v>15.887377833599999</v>
      </c>
      <c r="AE93">
        <v>0</v>
      </c>
      <c r="AF93" s="26"/>
      <c r="AG93">
        <f t="shared" si="5"/>
        <v>15.887377833599999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14.398427999999999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0.14782616639999999</v>
      </c>
      <c r="AD94">
        <f t="shared" si="4"/>
        <v>16.650601833599996</v>
      </c>
      <c r="AE94">
        <v>0</v>
      </c>
      <c r="AF94" s="26"/>
      <c r="AG94">
        <f t="shared" si="5"/>
        <v>16.650601833599996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14.398427999999999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2.69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0.15037816640000001</v>
      </c>
      <c r="AD95">
        <f t="shared" si="4"/>
        <v>16.938049833600001</v>
      </c>
      <c r="AE95">
        <v>0</v>
      </c>
      <c r="AF95" s="26"/>
      <c r="AG95">
        <f t="shared" si="5"/>
        <v>16.938049833600001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14.398427999999999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0.14360216639999998</v>
      </c>
      <c r="AD96">
        <f t="shared" si="4"/>
        <v>16.174825833599996</v>
      </c>
      <c r="AE96">
        <v>0</v>
      </c>
      <c r="AF96" s="26"/>
      <c r="AG96">
        <f t="shared" si="5"/>
        <v>16.174825833599996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14.398427999999999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3.46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0.15715416640000002</v>
      </c>
      <c r="AD97">
        <f t="shared" si="4"/>
        <v>17.701273833599998</v>
      </c>
      <c r="AE97">
        <v>0</v>
      </c>
      <c r="AF97" s="26"/>
      <c r="AG97">
        <f t="shared" si="5"/>
        <v>17.701273833599998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12.586911000000001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0.11076481680000001</v>
      </c>
      <c r="AD98">
        <f t="shared" si="4"/>
        <v>12.476146183200001</v>
      </c>
      <c r="AE98">
        <v>0</v>
      </c>
      <c r="AF98" s="26"/>
      <c r="AG98">
        <f t="shared" si="5"/>
        <v>12.476146183200001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0.33626773399999971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5.234999999999998E-2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3.4211120591999991E-3</v>
      </c>
      <c r="AD99">
        <f t="shared" si="6"/>
        <v>0.38534162194079979</v>
      </c>
      <c r="AE99">
        <f t="shared" ref="AE99:AR99" si="8">SUM(AE3:AE98)/4000</f>
        <v>0</v>
      </c>
      <c r="AG99">
        <f t="shared" si="8"/>
        <v>0.38534162194079979</v>
      </c>
      <c r="AI99">
        <f t="shared" si="8"/>
        <v>0</v>
      </c>
      <c r="AJ99">
        <f t="shared" si="8"/>
        <v>0</v>
      </c>
      <c r="AK99">
        <f t="shared" si="8"/>
        <v>1.45E-4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44621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158</v>
      </c>
      <c r="C3" s="16">
        <f>'[1]03'!C5</f>
        <v>0</v>
      </c>
      <c r="D3" s="16">
        <f>'[1]03'!D5</f>
        <v>184</v>
      </c>
      <c r="E3" s="16">
        <f>'[1]03'!E5</f>
        <v>0</v>
      </c>
      <c r="F3" s="15">
        <f>SUM(B3:E3)</f>
        <v>342</v>
      </c>
      <c r="G3" s="15">
        <f>'[1]03'!H5</f>
        <v>158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158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'[1]03'!B6</f>
        <v>158</v>
      </c>
      <c r="C4" s="16">
        <f>'[1]03'!C6</f>
        <v>0</v>
      </c>
      <c r="D4" s="16">
        <f>'[1]03'!D6</f>
        <v>184</v>
      </c>
      <c r="E4" s="16">
        <f>'[1]03'!E6</f>
        <v>0</v>
      </c>
      <c r="F4" s="15">
        <f>SUM(B4:E4)</f>
        <v>342</v>
      </c>
      <c r="G4" s="15">
        <f>'[1]03'!H6</f>
        <v>158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158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'[1]03'!B7</f>
        <v>158</v>
      </c>
      <c r="C5" s="16">
        <f>'[1]03'!C7</f>
        <v>0</v>
      </c>
      <c r="D5" s="16">
        <f>'[1]03'!D7</f>
        <v>184</v>
      </c>
      <c r="E5" s="16">
        <f>'[1]03'!E7</f>
        <v>0</v>
      </c>
      <c r="F5" s="15">
        <f t="shared" ref="F5:F68" si="6">SUM(B5:E5)</f>
        <v>342</v>
      </c>
      <c r="G5" s="15">
        <f>'[1]03'!H7</f>
        <v>158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158</v>
      </c>
      <c r="L5" s="18">
        <f>frq!C5</f>
        <v>1</v>
      </c>
      <c r="M5" s="16">
        <f t="shared" si="0"/>
        <v>158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'[1]03'!B8</f>
        <v>158</v>
      </c>
      <c r="C6" s="16">
        <f>'[1]03'!C8</f>
        <v>0</v>
      </c>
      <c r="D6" s="16">
        <f>'[1]03'!D8</f>
        <v>184</v>
      </c>
      <c r="E6" s="16">
        <f>'[1]03'!E8</f>
        <v>0</v>
      </c>
      <c r="F6" s="15">
        <f t="shared" si="6"/>
        <v>342</v>
      </c>
      <c r="G6" s="15">
        <f>'[1]03'!H8</f>
        <v>158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158</v>
      </c>
      <c r="L6" s="18">
        <f>frq!C6</f>
        <v>1</v>
      </c>
      <c r="M6" s="16">
        <f t="shared" si="0"/>
        <v>158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'[1]03'!B9</f>
        <v>158</v>
      </c>
      <c r="C7" s="16">
        <f>'[1]03'!C9</f>
        <v>0</v>
      </c>
      <c r="D7" s="16">
        <f>'[1]03'!D9</f>
        <v>184</v>
      </c>
      <c r="E7" s="16">
        <f>'[1]03'!E9</f>
        <v>0</v>
      </c>
      <c r="F7" s="15">
        <f t="shared" si="6"/>
        <v>342</v>
      </c>
      <c r="G7" s="15">
        <f>'[1]03'!H9</f>
        <v>158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'[1]03'!B10</f>
        <v>158</v>
      </c>
      <c r="C8" s="16">
        <f>'[1]03'!C10</f>
        <v>0</v>
      </c>
      <c r="D8" s="16">
        <f>'[1]03'!D10</f>
        <v>184</v>
      </c>
      <c r="E8" s="16">
        <f>'[1]03'!E10</f>
        <v>0</v>
      </c>
      <c r="F8" s="15">
        <f t="shared" si="6"/>
        <v>342</v>
      </c>
      <c r="G8" s="15">
        <f>'[1]03'!H10</f>
        <v>158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'[1]03'!B11</f>
        <v>161</v>
      </c>
      <c r="C9" s="16">
        <f>'[1]03'!C11</f>
        <v>0</v>
      </c>
      <c r="D9" s="16">
        <f>'[1]03'!D11</f>
        <v>184</v>
      </c>
      <c r="E9" s="16">
        <f>'[1]03'!E11</f>
        <v>0</v>
      </c>
      <c r="F9" s="15">
        <f t="shared" si="6"/>
        <v>345</v>
      </c>
      <c r="G9" s="15">
        <f>'[1]03'!H11</f>
        <v>161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161</v>
      </c>
      <c r="L9" s="18">
        <f>frq!C9</f>
        <v>1</v>
      </c>
      <c r="M9" s="16">
        <f t="shared" si="0"/>
        <v>161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161</v>
      </c>
    </row>
    <row r="10" spans="1:18">
      <c r="A10" s="8" t="s">
        <v>52</v>
      </c>
      <c r="B10" s="15">
        <f>'[1]03'!B12</f>
        <v>158</v>
      </c>
      <c r="C10" s="16">
        <f>'[1]03'!C12</f>
        <v>0</v>
      </c>
      <c r="D10" s="16">
        <f>'[1]03'!D12</f>
        <v>184</v>
      </c>
      <c r="E10" s="16">
        <f>'[1]03'!E12</f>
        <v>0</v>
      </c>
      <c r="F10" s="15">
        <f t="shared" si="6"/>
        <v>342</v>
      </c>
      <c r="G10" s="15">
        <f>'[1]03'!H12</f>
        <v>158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'[1]03'!B13</f>
        <v>158</v>
      </c>
      <c r="C11" s="16">
        <f>'[1]03'!C13</f>
        <v>0</v>
      </c>
      <c r="D11" s="16">
        <f>'[1]03'!D13</f>
        <v>184</v>
      </c>
      <c r="E11" s="16">
        <f>'[1]03'!E13</f>
        <v>0</v>
      </c>
      <c r="F11" s="15">
        <f t="shared" si="6"/>
        <v>342</v>
      </c>
      <c r="G11" s="15">
        <f>'[1]03'!H13</f>
        <v>158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'[1]03'!B14</f>
        <v>158</v>
      </c>
      <c r="C12" s="16">
        <f>'[1]03'!C14</f>
        <v>0</v>
      </c>
      <c r="D12" s="16">
        <f>'[1]03'!D14</f>
        <v>184</v>
      </c>
      <c r="E12" s="16">
        <f>'[1]03'!E14</f>
        <v>0</v>
      </c>
      <c r="F12" s="15">
        <f t="shared" si="6"/>
        <v>342</v>
      </c>
      <c r="G12" s="15">
        <f>'[1]03'!H14</f>
        <v>158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'[1]03'!B15</f>
        <v>158</v>
      </c>
      <c r="C13" s="16">
        <f>'[1]03'!C15</f>
        <v>0</v>
      </c>
      <c r="D13" s="16">
        <f>'[1]03'!D15</f>
        <v>184</v>
      </c>
      <c r="E13" s="16">
        <f>'[1]03'!E15</f>
        <v>0</v>
      </c>
      <c r="F13" s="15">
        <f t="shared" si="6"/>
        <v>342</v>
      </c>
      <c r="G13" s="15">
        <f>'[1]03'!H15</f>
        <v>158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'[1]03'!B16</f>
        <v>158</v>
      </c>
      <c r="C14" s="16">
        <f>'[1]03'!C16</f>
        <v>0</v>
      </c>
      <c r="D14" s="16">
        <f>'[1]03'!D16</f>
        <v>184</v>
      </c>
      <c r="E14" s="16">
        <f>'[1]03'!E16</f>
        <v>0</v>
      </c>
      <c r="F14" s="15">
        <f t="shared" si="6"/>
        <v>342</v>
      </c>
      <c r="G14" s="15">
        <f>'[1]03'!H16</f>
        <v>158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'[1]03'!B17</f>
        <v>161</v>
      </c>
      <c r="C15" s="16">
        <f>'[1]03'!C17</f>
        <v>0</v>
      </c>
      <c r="D15" s="16">
        <f>'[1]03'!D17</f>
        <v>184</v>
      </c>
      <c r="E15" s="16">
        <f>'[1]03'!E17</f>
        <v>0</v>
      </c>
      <c r="F15" s="15">
        <f t="shared" si="6"/>
        <v>345</v>
      </c>
      <c r="G15" s="15">
        <f>'[1]03'!H17</f>
        <v>161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161</v>
      </c>
      <c r="L15" s="18">
        <f>frq!C15</f>
        <v>1</v>
      </c>
      <c r="M15" s="16">
        <f t="shared" si="0"/>
        <v>161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161</v>
      </c>
    </row>
    <row r="16" spans="1:18">
      <c r="A16" s="8" t="s">
        <v>58</v>
      </c>
      <c r="B16" s="15">
        <f>'[1]03'!B18</f>
        <v>158</v>
      </c>
      <c r="C16" s="16">
        <f>'[1]03'!C18</f>
        <v>0</v>
      </c>
      <c r="D16" s="16">
        <f>'[1]03'!D18</f>
        <v>184</v>
      </c>
      <c r="E16" s="16">
        <f>'[1]03'!E18</f>
        <v>0</v>
      </c>
      <c r="F16" s="15">
        <f t="shared" si="6"/>
        <v>342</v>
      </c>
      <c r="G16" s="15">
        <f>'[1]03'!H18</f>
        <v>158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'[1]03'!B19</f>
        <v>158</v>
      </c>
      <c r="C17" s="16">
        <f>'[1]03'!C19</f>
        <v>0</v>
      </c>
      <c r="D17" s="16">
        <f>'[1]03'!D19</f>
        <v>184</v>
      </c>
      <c r="E17" s="16">
        <f>'[1]03'!E19</f>
        <v>0</v>
      </c>
      <c r="F17" s="15">
        <f t="shared" si="6"/>
        <v>342</v>
      </c>
      <c r="G17" s="15">
        <f>'[1]03'!H19</f>
        <v>158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'[1]03'!B20</f>
        <v>158</v>
      </c>
      <c r="C18" s="16">
        <f>'[1]03'!C20</f>
        <v>0</v>
      </c>
      <c r="D18" s="16">
        <f>'[1]03'!D20</f>
        <v>184</v>
      </c>
      <c r="E18" s="16">
        <f>'[1]03'!E20</f>
        <v>0</v>
      </c>
      <c r="F18" s="15">
        <f t="shared" si="6"/>
        <v>342</v>
      </c>
      <c r="G18" s="15">
        <f>'[1]03'!H20</f>
        <v>158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'[1]03'!B21</f>
        <v>158</v>
      </c>
      <c r="C19" s="16">
        <f>'[1]03'!C21</f>
        <v>0</v>
      </c>
      <c r="D19" s="16">
        <f>'[1]03'!D21</f>
        <v>184</v>
      </c>
      <c r="E19" s="16">
        <f>'[1]03'!E21</f>
        <v>0</v>
      </c>
      <c r="F19" s="15">
        <f t="shared" si="6"/>
        <v>342</v>
      </c>
      <c r="G19" s="15">
        <f>'[1]03'!H21</f>
        <v>158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'[1]03'!B22</f>
        <v>158</v>
      </c>
      <c r="C20" s="16">
        <f>'[1]03'!C22</f>
        <v>0</v>
      </c>
      <c r="D20" s="16">
        <f>'[1]03'!D22</f>
        <v>184</v>
      </c>
      <c r="E20" s="16">
        <f>'[1]03'!E22</f>
        <v>0</v>
      </c>
      <c r="F20" s="15">
        <f t="shared" si="6"/>
        <v>342</v>
      </c>
      <c r="G20" s="15">
        <f>'[1]03'!H22</f>
        <v>158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'[1]03'!B23</f>
        <v>161</v>
      </c>
      <c r="C21" s="16">
        <f>'[1]03'!C23</f>
        <v>0</v>
      </c>
      <c r="D21" s="16">
        <f>'[1]03'!D23</f>
        <v>184</v>
      </c>
      <c r="E21" s="16">
        <f>'[1]03'!E23</f>
        <v>0</v>
      </c>
      <c r="F21" s="15">
        <f t="shared" si="6"/>
        <v>345</v>
      </c>
      <c r="G21" s="15">
        <f>'[1]03'!H23</f>
        <v>161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161</v>
      </c>
      <c r="L21" s="18">
        <f>frq!C21</f>
        <v>1</v>
      </c>
      <c r="M21" s="16">
        <f t="shared" si="0"/>
        <v>161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161</v>
      </c>
    </row>
    <row r="22" spans="1:17">
      <c r="A22" s="8" t="s">
        <v>64</v>
      </c>
      <c r="B22" s="15">
        <f>'[1]03'!B24</f>
        <v>158</v>
      </c>
      <c r="C22" s="16">
        <f>'[1]03'!C24</f>
        <v>0</v>
      </c>
      <c r="D22" s="16">
        <f>'[1]03'!D24</f>
        <v>184</v>
      </c>
      <c r="E22" s="16">
        <f>'[1]03'!E24</f>
        <v>0</v>
      </c>
      <c r="F22" s="15">
        <f t="shared" si="6"/>
        <v>342</v>
      </c>
      <c r="G22" s="15">
        <f>'[1]03'!H24</f>
        <v>158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'[1]03'!B25</f>
        <v>158</v>
      </c>
      <c r="C23" s="16">
        <f>'[1]03'!C25</f>
        <v>0</v>
      </c>
      <c r="D23" s="16">
        <f>'[1]03'!D25</f>
        <v>184</v>
      </c>
      <c r="E23" s="16">
        <f>'[1]03'!E25</f>
        <v>0</v>
      </c>
      <c r="F23" s="15">
        <f t="shared" si="6"/>
        <v>342</v>
      </c>
      <c r="G23" s="15">
        <f>'[1]03'!H25</f>
        <v>158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158</v>
      </c>
      <c r="L23" s="18">
        <f>frq!C23</f>
        <v>1</v>
      </c>
      <c r="M23" s="16">
        <f t="shared" si="0"/>
        <v>158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'[1]03'!B26</f>
        <v>158</v>
      </c>
      <c r="C24" s="16">
        <f>'[1]03'!C26</f>
        <v>0</v>
      </c>
      <c r="D24" s="16">
        <f>'[1]03'!D26</f>
        <v>184</v>
      </c>
      <c r="E24" s="16">
        <f>'[1]03'!E26</f>
        <v>0</v>
      </c>
      <c r="F24" s="15">
        <f t="shared" si="6"/>
        <v>342</v>
      </c>
      <c r="G24" s="15">
        <f>'[1]03'!H26</f>
        <v>158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158</v>
      </c>
      <c r="L24" s="18">
        <f>frq!C24</f>
        <v>1</v>
      </c>
      <c r="M24" s="16">
        <f t="shared" si="0"/>
        <v>158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'[1]03'!B27</f>
        <v>158</v>
      </c>
      <c r="C25" s="16">
        <f>'[1]03'!C27</f>
        <v>0</v>
      </c>
      <c r="D25" s="16">
        <f>'[1]03'!D27</f>
        <v>184</v>
      </c>
      <c r="E25" s="16">
        <f>'[1]03'!E27</f>
        <v>0</v>
      </c>
      <c r="F25" s="15">
        <f t="shared" si="6"/>
        <v>342</v>
      </c>
      <c r="G25" s="15">
        <f>'[1]03'!H27</f>
        <v>158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'[1]03'!B28</f>
        <v>158</v>
      </c>
      <c r="C26" s="16">
        <f>'[1]03'!C28</f>
        <v>0</v>
      </c>
      <c r="D26" s="16">
        <f>'[1]03'!D28</f>
        <v>184</v>
      </c>
      <c r="E26" s="16">
        <f>'[1]03'!E28</f>
        <v>0</v>
      </c>
      <c r="F26" s="15">
        <f t="shared" si="6"/>
        <v>342</v>
      </c>
      <c r="G26" s="15">
        <f>'[1]03'!H28</f>
        <v>158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'[1]03'!B29</f>
        <v>161</v>
      </c>
      <c r="C27" s="16">
        <f>'[1]03'!C29</f>
        <v>0</v>
      </c>
      <c r="D27" s="16">
        <f>'[1]03'!D29</f>
        <v>184</v>
      </c>
      <c r="E27" s="16">
        <f>'[1]03'!E29</f>
        <v>0</v>
      </c>
      <c r="F27" s="15">
        <f t="shared" si="6"/>
        <v>345</v>
      </c>
      <c r="G27" s="15">
        <f>'[1]03'!H29</f>
        <v>161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161</v>
      </c>
      <c r="L27" s="18">
        <f>frq!C27</f>
        <v>1</v>
      </c>
      <c r="M27" s="16">
        <f t="shared" si="0"/>
        <v>161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161</v>
      </c>
    </row>
    <row r="28" spans="1:17">
      <c r="A28" s="8" t="s">
        <v>70</v>
      </c>
      <c r="B28" s="15">
        <f>'[1]03'!B30</f>
        <v>158</v>
      </c>
      <c r="C28" s="16">
        <f>'[1]03'!C30</f>
        <v>0</v>
      </c>
      <c r="D28" s="16">
        <f>'[1]03'!D30</f>
        <v>184</v>
      </c>
      <c r="E28" s="16">
        <f>'[1]03'!E30</f>
        <v>0</v>
      </c>
      <c r="F28" s="15">
        <f t="shared" si="6"/>
        <v>342</v>
      </c>
      <c r="G28" s="15">
        <f>'[1]03'!H30</f>
        <v>158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'[1]03'!B31</f>
        <v>158</v>
      </c>
      <c r="C29" s="16">
        <f>'[1]03'!C31</f>
        <v>0</v>
      </c>
      <c r="D29" s="16">
        <f>'[1]03'!D31</f>
        <v>184</v>
      </c>
      <c r="E29" s="16">
        <f>'[1]03'!E31</f>
        <v>0</v>
      </c>
      <c r="F29" s="15">
        <f t="shared" si="6"/>
        <v>342</v>
      </c>
      <c r="G29" s="15">
        <f>'[1]03'!H31</f>
        <v>158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'[1]03'!B32</f>
        <v>158</v>
      </c>
      <c r="C30" s="16">
        <f>'[1]03'!C32</f>
        <v>0</v>
      </c>
      <c r="D30" s="16">
        <f>'[1]03'!D32</f>
        <v>184</v>
      </c>
      <c r="E30" s="16">
        <f>'[1]03'!E32</f>
        <v>0</v>
      </c>
      <c r="F30" s="15">
        <f t="shared" si="6"/>
        <v>342</v>
      </c>
      <c r="G30" s="15">
        <f>'[1]03'!H32</f>
        <v>158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'[1]03'!B33</f>
        <v>160</v>
      </c>
      <c r="C31" s="16">
        <f>'[1]03'!C33</f>
        <v>0</v>
      </c>
      <c r="D31" s="16">
        <f>'[1]03'!D33</f>
        <v>184</v>
      </c>
      <c r="E31" s="16">
        <f>'[1]03'!E33</f>
        <v>0</v>
      </c>
      <c r="F31" s="15">
        <f t="shared" si="6"/>
        <v>344</v>
      </c>
      <c r="G31" s="15">
        <f>'[1]03'!H33</f>
        <v>160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'[1]03'!B34</f>
        <v>160</v>
      </c>
      <c r="C32" s="16">
        <f>'[1]03'!C34</f>
        <v>0</v>
      </c>
      <c r="D32" s="16">
        <f>'[1]03'!D34</f>
        <v>184</v>
      </c>
      <c r="E32" s="16">
        <f>'[1]03'!E34</f>
        <v>0</v>
      </c>
      <c r="F32" s="15">
        <f t="shared" si="6"/>
        <v>344</v>
      </c>
      <c r="G32" s="15">
        <f>'[1]03'!H34</f>
        <v>160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'[1]03'!B35</f>
        <v>162</v>
      </c>
      <c r="C33" s="16">
        <f>'[1]03'!C35</f>
        <v>0</v>
      </c>
      <c r="D33" s="16">
        <f>'[1]03'!D35</f>
        <v>184</v>
      </c>
      <c r="E33" s="16">
        <f>'[1]03'!E35</f>
        <v>0</v>
      </c>
      <c r="F33" s="15">
        <f t="shared" si="6"/>
        <v>346</v>
      </c>
      <c r="G33" s="15">
        <f>'[1]03'!H35</f>
        <v>162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'[1]03'!B36</f>
        <v>158</v>
      </c>
      <c r="C34" s="16">
        <f>'[1]03'!C36</f>
        <v>0</v>
      </c>
      <c r="D34" s="16">
        <f>'[1]03'!D36</f>
        <v>184</v>
      </c>
      <c r="E34" s="16">
        <f>'[1]03'!E36</f>
        <v>0</v>
      </c>
      <c r="F34" s="15">
        <f t="shared" si="6"/>
        <v>342</v>
      </c>
      <c r="G34" s="15">
        <f>'[1]03'!H36</f>
        <v>158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'[1]03'!B37</f>
        <v>160</v>
      </c>
      <c r="C35" s="16">
        <f>'[1]03'!C37</f>
        <v>0</v>
      </c>
      <c r="D35" s="16">
        <f>'[1]03'!D37</f>
        <v>184</v>
      </c>
      <c r="E35" s="16">
        <f>'[1]03'!E37</f>
        <v>0</v>
      </c>
      <c r="F35" s="15">
        <f t="shared" si="6"/>
        <v>344</v>
      </c>
      <c r="G35" s="15">
        <f>'[1]03'!H37</f>
        <v>160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'[1]03'!B38</f>
        <v>160</v>
      </c>
      <c r="C36" s="16">
        <f>'[1]03'!C38</f>
        <v>0</v>
      </c>
      <c r="D36" s="16">
        <f>'[1]03'!D38</f>
        <v>184</v>
      </c>
      <c r="E36" s="16">
        <f>'[1]03'!E38</f>
        <v>0</v>
      </c>
      <c r="F36" s="15">
        <f t="shared" si="6"/>
        <v>344</v>
      </c>
      <c r="G36" s="15">
        <f>'[1]03'!H38</f>
        <v>160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'[1]03'!B39</f>
        <v>160</v>
      </c>
      <c r="C37" s="16">
        <f>'[1]03'!C39</f>
        <v>0</v>
      </c>
      <c r="D37" s="16">
        <f>'[1]03'!D39</f>
        <v>184</v>
      </c>
      <c r="E37" s="16">
        <f>'[1]03'!E39</f>
        <v>0</v>
      </c>
      <c r="F37" s="15">
        <f t="shared" si="6"/>
        <v>344</v>
      </c>
      <c r="G37" s="15">
        <f>'[1]03'!H39</f>
        <v>160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'[1]03'!B40</f>
        <v>160</v>
      </c>
      <c r="C38" s="16">
        <f>'[1]03'!C40</f>
        <v>0</v>
      </c>
      <c r="D38" s="16">
        <f>'[1]03'!D40</f>
        <v>184</v>
      </c>
      <c r="E38" s="16">
        <f>'[1]03'!E40</f>
        <v>0</v>
      </c>
      <c r="F38" s="15">
        <f t="shared" si="6"/>
        <v>344</v>
      </c>
      <c r="G38" s="15">
        <f>'[1]03'!H40</f>
        <v>160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'[1]03'!B41</f>
        <v>162</v>
      </c>
      <c r="C39" s="16">
        <f>'[1]03'!C41</f>
        <v>0</v>
      </c>
      <c r="D39" s="16">
        <f>'[1]03'!D41</f>
        <v>184</v>
      </c>
      <c r="E39" s="16">
        <f>'[1]03'!E41</f>
        <v>0</v>
      </c>
      <c r="F39" s="15">
        <f t="shared" si="6"/>
        <v>346</v>
      </c>
      <c r="G39" s="15">
        <f>'[1]03'!H41</f>
        <v>162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'[1]03'!B42</f>
        <v>158</v>
      </c>
      <c r="C40" s="16">
        <f>'[1]03'!C42</f>
        <v>0</v>
      </c>
      <c r="D40" s="16">
        <f>'[1]03'!D42</f>
        <v>184</v>
      </c>
      <c r="E40" s="16">
        <f>'[1]03'!E42</f>
        <v>0</v>
      </c>
      <c r="F40" s="15">
        <f t="shared" si="6"/>
        <v>342</v>
      </c>
      <c r="G40" s="15">
        <f>'[1]03'!H42</f>
        <v>158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158</v>
      </c>
      <c r="L40" s="18">
        <f>frq!C40</f>
        <v>1</v>
      </c>
      <c r="M40" s="16">
        <f t="shared" si="7"/>
        <v>158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'[1]03'!B43</f>
        <v>160</v>
      </c>
      <c r="C41" s="16">
        <f>'[1]03'!C43</f>
        <v>0</v>
      </c>
      <c r="D41" s="16">
        <f>'[1]03'!D43</f>
        <v>184</v>
      </c>
      <c r="E41" s="16">
        <f>'[1]03'!E43</f>
        <v>0</v>
      </c>
      <c r="F41" s="15">
        <f t="shared" si="6"/>
        <v>344</v>
      </c>
      <c r="G41" s="15">
        <f>'[1]03'!H43</f>
        <v>160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'[1]03'!B44</f>
        <v>160</v>
      </c>
      <c r="C42" s="16">
        <f>'[1]03'!C44</f>
        <v>0</v>
      </c>
      <c r="D42" s="16">
        <f>'[1]03'!D44</f>
        <v>184</v>
      </c>
      <c r="E42" s="16">
        <f>'[1]03'!E44</f>
        <v>0</v>
      </c>
      <c r="F42" s="15">
        <f t="shared" si="6"/>
        <v>344</v>
      </c>
      <c r="G42" s="15">
        <f>'[1]03'!H44</f>
        <v>160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'[1]03'!B45</f>
        <v>162</v>
      </c>
      <c r="C43" s="16">
        <f>'[1]03'!C45</f>
        <v>0</v>
      </c>
      <c r="D43" s="16">
        <f>'[1]03'!D45</f>
        <v>184</v>
      </c>
      <c r="E43" s="16">
        <f>'[1]03'!E45</f>
        <v>0</v>
      </c>
      <c r="F43" s="15">
        <f t="shared" si="6"/>
        <v>346</v>
      </c>
      <c r="G43" s="15">
        <f>'[1]03'!H45</f>
        <v>162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'[1]03'!B46</f>
        <v>162</v>
      </c>
      <c r="C44" s="16">
        <f>'[1]03'!C46</f>
        <v>0</v>
      </c>
      <c r="D44" s="16">
        <f>'[1]03'!D46</f>
        <v>184</v>
      </c>
      <c r="E44" s="16">
        <f>'[1]03'!E46</f>
        <v>0</v>
      </c>
      <c r="F44" s="15">
        <f t="shared" si="6"/>
        <v>346</v>
      </c>
      <c r="G44" s="15">
        <f>'[1]03'!H46</f>
        <v>162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162</v>
      </c>
      <c r="L44" s="18">
        <f>frq!C44</f>
        <v>1</v>
      </c>
      <c r="M44" s="16">
        <f t="shared" si="7"/>
        <v>162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162</v>
      </c>
    </row>
    <row r="45" spans="1:17">
      <c r="A45" s="8" t="s">
        <v>87</v>
      </c>
      <c r="B45" s="15">
        <f>'[1]03'!B47</f>
        <v>159</v>
      </c>
      <c r="C45" s="16">
        <f>'[1]03'!C47</f>
        <v>0</v>
      </c>
      <c r="D45" s="16">
        <f>'[1]03'!D47</f>
        <v>184</v>
      </c>
      <c r="E45" s="16">
        <f>'[1]03'!E47</f>
        <v>0</v>
      </c>
      <c r="F45" s="15">
        <f t="shared" si="6"/>
        <v>343</v>
      </c>
      <c r="G45" s="15">
        <f>'[1]03'!H47</f>
        <v>159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159</v>
      </c>
      <c r="L45" s="18">
        <f>frq!C45</f>
        <v>1</v>
      </c>
      <c r="M45" s="16">
        <f t="shared" si="7"/>
        <v>159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159</v>
      </c>
    </row>
    <row r="46" spans="1:17">
      <c r="A46" s="8" t="s">
        <v>88</v>
      </c>
      <c r="B46" s="15">
        <f>'[1]03'!B48</f>
        <v>165</v>
      </c>
      <c r="C46" s="16">
        <f>'[1]03'!C48</f>
        <v>0</v>
      </c>
      <c r="D46" s="16">
        <f>'[1]03'!D48</f>
        <v>184</v>
      </c>
      <c r="E46" s="16">
        <f>'[1]03'!E48</f>
        <v>0</v>
      </c>
      <c r="F46" s="15">
        <f t="shared" si="6"/>
        <v>349</v>
      </c>
      <c r="G46" s="15">
        <f>'[1]03'!H48</f>
        <v>165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165</v>
      </c>
      <c r="L46" s="18">
        <f>frq!C46</f>
        <v>1</v>
      </c>
      <c r="M46" s="16">
        <f t="shared" si="7"/>
        <v>165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165</v>
      </c>
    </row>
    <row r="47" spans="1:17">
      <c r="A47" s="8" t="s">
        <v>89</v>
      </c>
      <c r="B47" s="15">
        <f>'[1]03'!B49</f>
        <v>165</v>
      </c>
      <c r="C47" s="16">
        <f>'[1]03'!C49</f>
        <v>0</v>
      </c>
      <c r="D47" s="16">
        <f>'[1]03'!D49</f>
        <v>184</v>
      </c>
      <c r="E47" s="16">
        <f>'[1]03'!E49</f>
        <v>0</v>
      </c>
      <c r="F47" s="15">
        <f t="shared" si="6"/>
        <v>349</v>
      </c>
      <c r="G47" s="15">
        <f>'[1]03'!H49</f>
        <v>165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165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165</v>
      </c>
    </row>
    <row r="48" spans="1:17">
      <c r="A48" s="8" t="s">
        <v>90</v>
      </c>
      <c r="B48" s="15">
        <f>'[1]03'!B50</f>
        <v>165</v>
      </c>
      <c r="C48" s="16">
        <f>'[1]03'!C50</f>
        <v>0</v>
      </c>
      <c r="D48" s="16">
        <f>'[1]03'!D50</f>
        <v>184</v>
      </c>
      <c r="E48" s="16">
        <f>'[1]03'!E50</f>
        <v>0</v>
      </c>
      <c r="F48" s="15">
        <f t="shared" si="6"/>
        <v>349</v>
      </c>
      <c r="G48" s="15">
        <f>'[1]03'!H50</f>
        <v>165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165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165</v>
      </c>
    </row>
    <row r="49" spans="1:17">
      <c r="A49" s="8" t="s">
        <v>91</v>
      </c>
      <c r="B49" s="15">
        <f>'[1]03'!B51</f>
        <v>163</v>
      </c>
      <c r="C49" s="16">
        <f>'[1]03'!C51</f>
        <v>0</v>
      </c>
      <c r="D49" s="16">
        <f>'[1]03'!D51</f>
        <v>184</v>
      </c>
      <c r="E49" s="16">
        <f>'[1]03'!E51</f>
        <v>0</v>
      </c>
      <c r="F49" s="15">
        <f t="shared" si="6"/>
        <v>347</v>
      </c>
      <c r="G49" s="15">
        <f>'[1]03'!H51</f>
        <v>163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163</v>
      </c>
      <c r="L49" s="18">
        <f>frq!C49</f>
        <v>1</v>
      </c>
      <c r="M49" s="16">
        <f t="shared" si="7"/>
        <v>163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163</v>
      </c>
    </row>
    <row r="50" spans="1:17">
      <c r="A50" s="8" t="s">
        <v>92</v>
      </c>
      <c r="B50" s="15">
        <f>'[1]03'!B52</f>
        <v>163</v>
      </c>
      <c r="C50" s="16">
        <f>'[1]03'!C52</f>
        <v>0</v>
      </c>
      <c r="D50" s="16">
        <f>'[1]03'!D52</f>
        <v>184</v>
      </c>
      <c r="E50" s="16">
        <f>'[1]03'!E52</f>
        <v>0</v>
      </c>
      <c r="F50" s="15">
        <f t="shared" si="6"/>
        <v>347</v>
      </c>
      <c r="G50" s="15">
        <f>'[1]03'!H52</f>
        <v>163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163</v>
      </c>
      <c r="L50" s="18">
        <f>frq!C50</f>
        <v>1</v>
      </c>
      <c r="M50" s="16">
        <f t="shared" si="7"/>
        <v>163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163</v>
      </c>
    </row>
    <row r="51" spans="1:17">
      <c r="A51" s="8" t="s">
        <v>93</v>
      </c>
      <c r="B51" s="15">
        <f>'[1]03'!B53</f>
        <v>158</v>
      </c>
      <c r="C51" s="16">
        <f>'[1]03'!C53</f>
        <v>0</v>
      </c>
      <c r="D51" s="16">
        <f>'[1]03'!D53</f>
        <v>180</v>
      </c>
      <c r="E51" s="16">
        <f>'[1]03'!E53</f>
        <v>0</v>
      </c>
      <c r="F51" s="15">
        <f t="shared" si="6"/>
        <v>338</v>
      </c>
      <c r="G51" s="15">
        <f>'[1]03'!H53</f>
        <v>158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158</v>
      </c>
      <c r="L51" s="18">
        <f>frq!C51</f>
        <v>1</v>
      </c>
      <c r="M51" s="16">
        <f t="shared" si="7"/>
        <v>158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158</v>
      </c>
    </row>
    <row r="52" spans="1:17">
      <c r="A52" s="8" t="s">
        <v>94</v>
      </c>
      <c r="B52" s="15">
        <f>'[1]03'!B54</f>
        <v>163</v>
      </c>
      <c r="C52" s="16">
        <f>'[1]03'!C54</f>
        <v>0</v>
      </c>
      <c r="D52" s="16">
        <f>'[1]03'!D54</f>
        <v>180</v>
      </c>
      <c r="E52" s="16">
        <f>'[1]03'!E54</f>
        <v>0</v>
      </c>
      <c r="F52" s="15">
        <f t="shared" si="6"/>
        <v>343</v>
      </c>
      <c r="G52" s="15">
        <f>'[1]03'!H54</f>
        <v>163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163</v>
      </c>
      <c r="L52" s="18">
        <f>frq!C52</f>
        <v>1</v>
      </c>
      <c r="M52" s="16">
        <f t="shared" si="7"/>
        <v>163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163</v>
      </c>
    </row>
    <row r="53" spans="1:17">
      <c r="A53" s="8" t="s">
        <v>95</v>
      </c>
      <c r="B53" s="15">
        <f>'[1]03'!B55</f>
        <v>163</v>
      </c>
      <c r="C53" s="16">
        <f>'[1]03'!C55</f>
        <v>0</v>
      </c>
      <c r="D53" s="16">
        <f>'[1]03'!D55</f>
        <v>180</v>
      </c>
      <c r="E53" s="16">
        <f>'[1]03'!E55</f>
        <v>0</v>
      </c>
      <c r="F53" s="15">
        <f t="shared" si="6"/>
        <v>343</v>
      </c>
      <c r="G53" s="15">
        <f>'[1]03'!H55</f>
        <v>163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163</v>
      </c>
      <c r="L53" s="18">
        <f>frq!C53</f>
        <v>1</v>
      </c>
      <c r="M53" s="16">
        <f t="shared" si="7"/>
        <v>163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163</v>
      </c>
    </row>
    <row r="54" spans="1:17">
      <c r="A54" s="8" t="s">
        <v>96</v>
      </c>
      <c r="B54" s="15">
        <f>'[1]03'!B56</f>
        <v>163</v>
      </c>
      <c r="C54" s="16">
        <f>'[1]03'!C56</f>
        <v>0</v>
      </c>
      <c r="D54" s="16">
        <f>'[1]03'!D56</f>
        <v>180</v>
      </c>
      <c r="E54" s="16">
        <f>'[1]03'!E56</f>
        <v>0</v>
      </c>
      <c r="F54" s="15">
        <f t="shared" si="6"/>
        <v>343</v>
      </c>
      <c r="G54" s="15">
        <f>'[1]03'!H56</f>
        <v>163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163</v>
      </c>
      <c r="L54" s="18">
        <f>frq!C54</f>
        <v>1</v>
      </c>
      <c r="M54" s="16">
        <f t="shared" si="7"/>
        <v>163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163</v>
      </c>
    </row>
    <row r="55" spans="1:17">
      <c r="A55" s="8" t="s">
        <v>97</v>
      </c>
      <c r="B55" s="15">
        <f>'[1]03'!B57</f>
        <v>163</v>
      </c>
      <c r="C55" s="16">
        <f>'[1]03'!C57</f>
        <v>0</v>
      </c>
      <c r="D55" s="16">
        <f>'[1]03'!D57</f>
        <v>180</v>
      </c>
      <c r="E55" s="16">
        <f>'[1]03'!E57</f>
        <v>0</v>
      </c>
      <c r="F55" s="15">
        <f t="shared" si="6"/>
        <v>343</v>
      </c>
      <c r="G55" s="15">
        <f>'[1]03'!H57</f>
        <v>160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160</v>
      </c>
      <c r="L55" s="18">
        <f>frq!C55</f>
        <v>1</v>
      </c>
      <c r="M55" s="16">
        <f t="shared" si="7"/>
        <v>160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160</v>
      </c>
    </row>
    <row r="56" spans="1:17">
      <c r="A56" s="8" t="s">
        <v>98</v>
      </c>
      <c r="B56" s="15">
        <f>'[1]03'!B58</f>
        <v>160</v>
      </c>
      <c r="C56" s="16">
        <f>'[1]03'!C58</f>
        <v>0</v>
      </c>
      <c r="D56" s="16">
        <f>'[1]03'!D58</f>
        <v>180</v>
      </c>
      <c r="E56" s="16">
        <f>'[1]03'!E58</f>
        <v>0</v>
      </c>
      <c r="F56" s="15">
        <f t="shared" si="6"/>
        <v>340</v>
      </c>
      <c r="G56" s="15">
        <f>'[1]03'!H58</f>
        <v>160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160</v>
      </c>
      <c r="L56" s="18">
        <f>frq!C56</f>
        <v>1</v>
      </c>
      <c r="M56" s="16">
        <f t="shared" si="7"/>
        <v>160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160</v>
      </c>
    </row>
    <row r="57" spans="1:17">
      <c r="A57" s="8" t="s">
        <v>99</v>
      </c>
      <c r="B57" s="15">
        <f>'[1]03'!B59</f>
        <v>160</v>
      </c>
      <c r="C57" s="16">
        <f>'[1]03'!C59</f>
        <v>0</v>
      </c>
      <c r="D57" s="16">
        <f>'[1]03'!D59</f>
        <v>180</v>
      </c>
      <c r="E57" s="16">
        <f>'[1]03'!E59</f>
        <v>0</v>
      </c>
      <c r="F57" s="15">
        <f t="shared" si="6"/>
        <v>340</v>
      </c>
      <c r="G57" s="15">
        <f>'[1]03'!H59</f>
        <v>160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160</v>
      </c>
      <c r="L57" s="18">
        <f>frq!C57</f>
        <v>1</v>
      </c>
      <c r="M57" s="16">
        <f t="shared" si="7"/>
        <v>160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160</v>
      </c>
    </row>
    <row r="58" spans="1:17">
      <c r="A58" s="8" t="s">
        <v>100</v>
      </c>
      <c r="B58" s="15">
        <f>'[1]03'!B60</f>
        <v>160</v>
      </c>
      <c r="C58" s="16">
        <f>'[1]03'!C60</f>
        <v>0</v>
      </c>
      <c r="D58" s="16">
        <f>'[1]03'!D60</f>
        <v>180</v>
      </c>
      <c r="E58" s="16">
        <f>'[1]03'!E60</f>
        <v>0</v>
      </c>
      <c r="F58" s="15">
        <f t="shared" si="6"/>
        <v>340</v>
      </c>
      <c r="G58" s="15">
        <f>'[1]03'!H60</f>
        <v>160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160</v>
      </c>
      <c r="L58" s="18">
        <f>frq!C58</f>
        <v>1</v>
      </c>
      <c r="M58" s="16">
        <f t="shared" si="7"/>
        <v>160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160</v>
      </c>
    </row>
    <row r="59" spans="1:17">
      <c r="A59" s="8" t="s">
        <v>101</v>
      </c>
      <c r="B59" s="15">
        <f>'[1]03'!B61</f>
        <v>157</v>
      </c>
      <c r="C59" s="16">
        <f>'[1]03'!C61</f>
        <v>0</v>
      </c>
      <c r="D59" s="16">
        <f>'[1]03'!D61</f>
        <v>180</v>
      </c>
      <c r="E59" s="16">
        <f>'[1]03'!E61</f>
        <v>0</v>
      </c>
      <c r="F59" s="15">
        <f t="shared" si="6"/>
        <v>337</v>
      </c>
      <c r="G59" s="15">
        <f>'[1]03'!H61</f>
        <v>157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157</v>
      </c>
      <c r="L59" s="18">
        <f>frq!C59</f>
        <v>1</v>
      </c>
      <c r="M59" s="16">
        <f t="shared" si="7"/>
        <v>157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157</v>
      </c>
    </row>
    <row r="60" spans="1:17">
      <c r="A60" s="8" t="s">
        <v>102</v>
      </c>
      <c r="B60" s="15">
        <f>'[1]03'!B62</f>
        <v>157</v>
      </c>
      <c r="C60" s="16">
        <f>'[1]03'!C62</f>
        <v>0</v>
      </c>
      <c r="D60" s="16">
        <f>'[1]03'!D62</f>
        <v>180</v>
      </c>
      <c r="E60" s="16">
        <f>'[1]03'!E62</f>
        <v>0</v>
      </c>
      <c r="F60" s="15">
        <f t="shared" si="6"/>
        <v>337</v>
      </c>
      <c r="G60" s="15">
        <f>'[1]03'!H62</f>
        <v>157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157</v>
      </c>
      <c r="L60" s="18">
        <f>frq!C60</f>
        <v>1</v>
      </c>
      <c r="M60" s="16">
        <f t="shared" si="7"/>
        <v>157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157</v>
      </c>
    </row>
    <row r="61" spans="1:17">
      <c r="A61" s="8" t="s">
        <v>103</v>
      </c>
      <c r="B61" s="15">
        <f>'[1]03'!B63</f>
        <v>157</v>
      </c>
      <c r="C61" s="16">
        <f>'[1]03'!C63</f>
        <v>0</v>
      </c>
      <c r="D61" s="16">
        <f>'[1]03'!D63</f>
        <v>180</v>
      </c>
      <c r="E61" s="16">
        <f>'[1]03'!E63</f>
        <v>0</v>
      </c>
      <c r="F61" s="15">
        <f t="shared" si="6"/>
        <v>337</v>
      </c>
      <c r="G61" s="15">
        <f>'[1]03'!H63</f>
        <v>157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157</v>
      </c>
      <c r="L61" s="18">
        <f>frq!C61</f>
        <v>1</v>
      </c>
      <c r="M61" s="16">
        <f t="shared" si="7"/>
        <v>157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157</v>
      </c>
    </row>
    <row r="62" spans="1:17">
      <c r="A62" s="8" t="s">
        <v>104</v>
      </c>
      <c r="B62" s="15">
        <f>'[1]03'!B64</f>
        <v>157</v>
      </c>
      <c r="C62" s="16">
        <f>'[1]03'!C64</f>
        <v>0</v>
      </c>
      <c r="D62" s="16">
        <f>'[1]03'!D64</f>
        <v>180</v>
      </c>
      <c r="E62" s="16">
        <f>'[1]03'!E64</f>
        <v>0</v>
      </c>
      <c r="F62" s="15">
        <f t="shared" si="6"/>
        <v>337</v>
      </c>
      <c r="G62" s="15">
        <f>'[1]03'!H64</f>
        <v>157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157</v>
      </c>
      <c r="L62" s="18">
        <f>frq!C62</f>
        <v>1</v>
      </c>
      <c r="M62" s="16">
        <f t="shared" si="7"/>
        <v>157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157</v>
      </c>
    </row>
    <row r="63" spans="1:17">
      <c r="A63" s="8" t="s">
        <v>105</v>
      </c>
      <c r="B63" s="15">
        <f>'[1]03'!B65</f>
        <v>157</v>
      </c>
      <c r="C63" s="16">
        <f>'[1]03'!C65</f>
        <v>0</v>
      </c>
      <c r="D63" s="16">
        <f>'[1]03'!D65</f>
        <v>180</v>
      </c>
      <c r="E63" s="16">
        <f>'[1]03'!E65</f>
        <v>0</v>
      </c>
      <c r="F63" s="15">
        <f t="shared" si="6"/>
        <v>337</v>
      </c>
      <c r="G63" s="15">
        <f>'[1]03'!H65</f>
        <v>157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157</v>
      </c>
      <c r="L63" s="18">
        <f>frq!C63</f>
        <v>1</v>
      </c>
      <c r="M63" s="16">
        <f t="shared" si="7"/>
        <v>157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157</v>
      </c>
    </row>
    <row r="64" spans="1:17">
      <c r="A64" s="8" t="s">
        <v>106</v>
      </c>
      <c r="B64" s="15">
        <f>'[1]03'!B66</f>
        <v>157</v>
      </c>
      <c r="C64" s="16">
        <f>'[1]03'!C66</f>
        <v>0</v>
      </c>
      <c r="D64" s="16">
        <f>'[1]03'!D66</f>
        <v>180</v>
      </c>
      <c r="E64" s="16">
        <f>'[1]03'!E66</f>
        <v>0</v>
      </c>
      <c r="F64" s="15">
        <f t="shared" si="6"/>
        <v>337</v>
      </c>
      <c r="G64" s="15">
        <f>'[1]03'!H66</f>
        <v>157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157</v>
      </c>
      <c r="L64" s="18">
        <f>frq!C64</f>
        <v>1</v>
      </c>
      <c r="M64" s="16">
        <f t="shared" si="7"/>
        <v>157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157</v>
      </c>
    </row>
    <row r="65" spans="1:19">
      <c r="A65" s="8" t="s">
        <v>107</v>
      </c>
      <c r="B65" s="15">
        <f>'[1]03'!B67</f>
        <v>157</v>
      </c>
      <c r="C65" s="16">
        <f>'[1]03'!C67</f>
        <v>0</v>
      </c>
      <c r="D65" s="16">
        <f>'[1]03'!D67</f>
        <v>180</v>
      </c>
      <c r="E65" s="16">
        <f>'[1]03'!E67</f>
        <v>0</v>
      </c>
      <c r="F65" s="15">
        <f t="shared" si="6"/>
        <v>337</v>
      </c>
      <c r="G65" s="15">
        <f>'[1]03'!H67</f>
        <v>157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157</v>
      </c>
      <c r="L65" s="18">
        <f>frq!C65</f>
        <v>1</v>
      </c>
      <c r="M65" s="16">
        <f t="shared" si="7"/>
        <v>157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157</v>
      </c>
    </row>
    <row r="66" spans="1:19">
      <c r="A66" s="8" t="s">
        <v>108</v>
      </c>
      <c r="B66" s="15">
        <f>'[1]03'!B68</f>
        <v>157</v>
      </c>
      <c r="C66" s="16">
        <f>'[1]03'!C68</f>
        <v>0</v>
      </c>
      <c r="D66" s="16">
        <f>'[1]03'!D68</f>
        <v>180</v>
      </c>
      <c r="E66" s="16">
        <f>'[1]03'!E68</f>
        <v>0</v>
      </c>
      <c r="F66" s="15">
        <f t="shared" si="6"/>
        <v>337</v>
      </c>
      <c r="G66" s="15">
        <f>'[1]03'!H68</f>
        <v>157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157</v>
      </c>
      <c r="L66" s="18">
        <f>frq!C66</f>
        <v>1</v>
      </c>
      <c r="M66" s="16">
        <f t="shared" si="7"/>
        <v>157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157</v>
      </c>
    </row>
    <row r="67" spans="1:19">
      <c r="A67" s="8" t="s">
        <v>109</v>
      </c>
      <c r="B67" s="15">
        <f>'[1]03'!B69</f>
        <v>155</v>
      </c>
      <c r="C67" s="16">
        <f>'[1]03'!C69</f>
        <v>0</v>
      </c>
      <c r="D67" s="16">
        <f>'[1]03'!D69</f>
        <v>180</v>
      </c>
      <c r="E67" s="16">
        <f>'[1]03'!E69</f>
        <v>0</v>
      </c>
      <c r="F67" s="15">
        <f t="shared" si="6"/>
        <v>335</v>
      </c>
      <c r="G67" s="15">
        <f>'[1]03'!H69</f>
        <v>155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'[1]03'!B70</f>
        <v>155</v>
      </c>
      <c r="C68" s="16">
        <f>'[1]03'!C70</f>
        <v>0</v>
      </c>
      <c r="D68" s="16">
        <f>'[1]03'!D70</f>
        <v>180</v>
      </c>
      <c r="E68" s="16">
        <f>'[1]03'!E70</f>
        <v>0</v>
      </c>
      <c r="F68" s="15">
        <f t="shared" si="6"/>
        <v>335</v>
      </c>
      <c r="G68" s="15">
        <f>'[1]03'!H70</f>
        <v>155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'[1]03'!B71</f>
        <v>155</v>
      </c>
      <c r="C69" s="16">
        <f>'[1]03'!C71</f>
        <v>0</v>
      </c>
      <c r="D69" s="16">
        <f>'[1]03'!D71</f>
        <v>180</v>
      </c>
      <c r="E69" s="16">
        <f>'[1]03'!E71</f>
        <v>0</v>
      </c>
      <c r="F69" s="15">
        <f t="shared" ref="F69:F98" si="17">SUM(B69:E69)</f>
        <v>335</v>
      </c>
      <c r="G69" s="15">
        <f>'[1]03'!H71</f>
        <v>155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'[1]03'!B72</f>
        <v>155</v>
      </c>
      <c r="C70" s="16">
        <f>'[1]03'!C72</f>
        <v>0</v>
      </c>
      <c r="D70" s="16">
        <f>'[1]03'!D72</f>
        <v>180</v>
      </c>
      <c r="E70" s="16">
        <f>'[1]03'!E72</f>
        <v>0</v>
      </c>
      <c r="F70" s="15">
        <f t="shared" si="17"/>
        <v>335</v>
      </c>
      <c r="G70" s="15">
        <f>'[1]03'!H72</f>
        <v>155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'[1]03'!B73</f>
        <v>155</v>
      </c>
      <c r="C71" s="16">
        <f>'[1]03'!C73</f>
        <v>0</v>
      </c>
      <c r="D71" s="16">
        <f>'[1]03'!D73</f>
        <v>180</v>
      </c>
      <c r="E71" s="16">
        <f>'[1]03'!E73</f>
        <v>0</v>
      </c>
      <c r="F71" s="15">
        <f t="shared" si="17"/>
        <v>335</v>
      </c>
      <c r="G71" s="15">
        <f>'[1]03'!H73</f>
        <v>155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'[1]03'!B74</f>
        <v>155</v>
      </c>
      <c r="C72" s="16">
        <f>'[1]03'!C74</f>
        <v>0</v>
      </c>
      <c r="D72" s="16">
        <f>'[1]03'!D74</f>
        <v>180</v>
      </c>
      <c r="E72" s="16">
        <f>'[1]03'!E74</f>
        <v>0</v>
      </c>
      <c r="F72" s="15">
        <f t="shared" si="17"/>
        <v>335</v>
      </c>
      <c r="G72" s="15">
        <f>'[1]03'!H74</f>
        <v>155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'[1]03'!B75</f>
        <v>155</v>
      </c>
      <c r="C73" s="16">
        <f>'[1]03'!C75</f>
        <v>0</v>
      </c>
      <c r="D73" s="16">
        <f>'[1]03'!D75</f>
        <v>180</v>
      </c>
      <c r="E73" s="16">
        <f>'[1]03'!E75</f>
        <v>0</v>
      </c>
      <c r="F73" s="15">
        <f t="shared" si="17"/>
        <v>335</v>
      </c>
      <c r="G73" s="15">
        <f>'[1]03'!H75</f>
        <v>155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'[1]03'!B76</f>
        <v>155</v>
      </c>
      <c r="C74" s="16">
        <f>'[1]03'!C76</f>
        <v>0</v>
      </c>
      <c r="D74" s="16">
        <f>'[1]03'!D76</f>
        <v>180</v>
      </c>
      <c r="E74" s="16">
        <f>'[1]03'!E76</f>
        <v>0</v>
      </c>
      <c r="F74" s="15">
        <f t="shared" si="17"/>
        <v>335</v>
      </c>
      <c r="G74" s="15">
        <f>'[1]03'!H76</f>
        <v>155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'[1]03'!B77</f>
        <v>158</v>
      </c>
      <c r="C75" s="16">
        <f>'[1]03'!C77</f>
        <v>0</v>
      </c>
      <c r="D75" s="16">
        <f>'[1]03'!D77</f>
        <v>184</v>
      </c>
      <c r="E75" s="16">
        <f>'[1]03'!E77</f>
        <v>0</v>
      </c>
      <c r="F75" s="15">
        <f t="shared" si="17"/>
        <v>342</v>
      </c>
      <c r="G75" s="15">
        <f>'[1]03'!H77</f>
        <v>158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158</v>
      </c>
      <c r="L75" s="18">
        <f>frq!C75</f>
        <v>1</v>
      </c>
      <c r="M75" s="16">
        <f t="shared" si="11"/>
        <v>158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'[1]03'!B78</f>
        <v>158</v>
      </c>
      <c r="C76" s="16">
        <f>'[1]03'!C78</f>
        <v>0</v>
      </c>
      <c r="D76" s="16">
        <f>'[1]03'!D78</f>
        <v>184</v>
      </c>
      <c r="E76" s="16">
        <f>'[1]03'!E78</f>
        <v>0</v>
      </c>
      <c r="F76" s="15">
        <f t="shared" si="17"/>
        <v>342</v>
      </c>
      <c r="G76" s="15">
        <f>'[1]03'!H78</f>
        <v>158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158</v>
      </c>
      <c r="L76" s="18">
        <f>frq!C76</f>
        <v>1</v>
      </c>
      <c r="M76" s="16">
        <f t="shared" si="11"/>
        <v>158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'[1]03'!B79</f>
        <v>158</v>
      </c>
      <c r="C77" s="16">
        <f>'[1]03'!C79</f>
        <v>0</v>
      </c>
      <c r="D77" s="16">
        <f>'[1]03'!D79</f>
        <v>184</v>
      </c>
      <c r="E77" s="16">
        <f>'[1]03'!E79</f>
        <v>0</v>
      </c>
      <c r="F77" s="15">
        <f t="shared" si="17"/>
        <v>342</v>
      </c>
      <c r="G77" s="15">
        <f>'[1]03'!H79</f>
        <v>158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158</v>
      </c>
      <c r="L77" s="18">
        <f>frq!C77</f>
        <v>1</v>
      </c>
      <c r="M77" s="16">
        <f t="shared" si="11"/>
        <v>158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'[1]03'!B80</f>
        <v>158</v>
      </c>
      <c r="C78" s="16">
        <f>'[1]03'!C80</f>
        <v>0</v>
      </c>
      <c r="D78" s="16">
        <f>'[1]03'!D80</f>
        <v>184</v>
      </c>
      <c r="E78" s="16">
        <f>'[1]03'!E80</f>
        <v>0</v>
      </c>
      <c r="F78" s="15">
        <f t="shared" si="17"/>
        <v>342</v>
      </c>
      <c r="G78" s="15">
        <f>'[1]03'!H80</f>
        <v>158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158</v>
      </c>
      <c r="L78" s="18">
        <f>frq!C78</f>
        <v>1</v>
      </c>
      <c r="M78" s="16">
        <f t="shared" si="11"/>
        <v>158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'[1]03'!B81</f>
        <v>158</v>
      </c>
      <c r="C79" s="16">
        <f>'[1]03'!C81</f>
        <v>0</v>
      </c>
      <c r="D79" s="16">
        <f>'[1]03'!D81</f>
        <v>184</v>
      </c>
      <c r="E79" s="16">
        <f>'[1]03'!E81</f>
        <v>0</v>
      </c>
      <c r="F79" s="15">
        <f t="shared" si="17"/>
        <v>342</v>
      </c>
      <c r="G79" s="15">
        <f>'[1]03'!H81</f>
        <v>158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158</v>
      </c>
      <c r="L79" s="18">
        <f>frq!C79</f>
        <v>1</v>
      </c>
      <c r="M79" s="16">
        <f t="shared" si="11"/>
        <v>158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'[1]03'!B82</f>
        <v>158</v>
      </c>
      <c r="C80" s="16">
        <f>'[1]03'!C82</f>
        <v>0</v>
      </c>
      <c r="D80" s="16">
        <f>'[1]03'!D82</f>
        <v>184</v>
      </c>
      <c r="E80" s="16">
        <f>'[1]03'!E82</f>
        <v>0</v>
      </c>
      <c r="F80" s="15">
        <f t="shared" si="17"/>
        <v>342</v>
      </c>
      <c r="G80" s="15">
        <f>'[1]03'!H82</f>
        <v>158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158</v>
      </c>
      <c r="L80" s="18">
        <f>frq!C80</f>
        <v>1</v>
      </c>
      <c r="M80" s="16">
        <f t="shared" si="11"/>
        <v>158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'[1]03'!B83</f>
        <v>158</v>
      </c>
      <c r="C81" s="16">
        <f>'[1]03'!C83</f>
        <v>0</v>
      </c>
      <c r="D81" s="16">
        <f>'[1]03'!D83</f>
        <v>184</v>
      </c>
      <c r="E81" s="16">
        <f>'[1]03'!E83</f>
        <v>0</v>
      </c>
      <c r="F81" s="15">
        <f t="shared" si="17"/>
        <v>342</v>
      </c>
      <c r="G81" s="15">
        <f>'[1]03'!H83</f>
        <v>158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158</v>
      </c>
      <c r="L81" s="18">
        <f>frq!C81</f>
        <v>1</v>
      </c>
      <c r="M81" s="16">
        <f t="shared" si="11"/>
        <v>158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'[1]03'!B84</f>
        <v>158</v>
      </c>
      <c r="C82" s="16">
        <f>'[1]03'!C84</f>
        <v>0</v>
      </c>
      <c r="D82" s="16">
        <f>'[1]03'!D84</f>
        <v>184</v>
      </c>
      <c r="E82" s="16">
        <f>'[1]03'!E84</f>
        <v>0</v>
      </c>
      <c r="F82" s="15">
        <f t="shared" si="17"/>
        <v>342</v>
      </c>
      <c r="G82" s="15">
        <f>'[1]03'!H84</f>
        <v>158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158</v>
      </c>
      <c r="L82" s="18">
        <f>frq!C82</f>
        <v>1</v>
      </c>
      <c r="M82" s="16">
        <f t="shared" si="11"/>
        <v>158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'[1]03'!B85</f>
        <v>158</v>
      </c>
      <c r="C83" s="16">
        <f>'[1]03'!C85</f>
        <v>0</v>
      </c>
      <c r="D83" s="16">
        <f>'[1]03'!D85</f>
        <v>184</v>
      </c>
      <c r="E83" s="16">
        <f>'[1]03'!E85</f>
        <v>0</v>
      </c>
      <c r="F83" s="15">
        <f t="shared" si="17"/>
        <v>342</v>
      </c>
      <c r="G83" s="15">
        <f>'[1]03'!H85</f>
        <v>158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158</v>
      </c>
      <c r="L83" s="18">
        <f>frq!C83</f>
        <v>1</v>
      </c>
      <c r="M83" s="16">
        <f t="shared" si="11"/>
        <v>158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'[1]03'!B86</f>
        <v>158</v>
      </c>
      <c r="C84" s="16">
        <f>'[1]03'!C86</f>
        <v>0</v>
      </c>
      <c r="D84" s="16">
        <f>'[1]03'!D86</f>
        <v>184</v>
      </c>
      <c r="E84" s="16">
        <f>'[1]03'!E86</f>
        <v>0</v>
      </c>
      <c r="F84" s="15">
        <f t="shared" si="17"/>
        <v>342</v>
      </c>
      <c r="G84" s="15">
        <f>'[1]03'!H86</f>
        <v>158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158</v>
      </c>
      <c r="L84" s="18">
        <f>frq!C84</f>
        <v>1</v>
      </c>
      <c r="M84" s="16">
        <f t="shared" si="11"/>
        <v>158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'[1]03'!B87</f>
        <v>158</v>
      </c>
      <c r="C85" s="16">
        <f>'[1]03'!C87</f>
        <v>0</v>
      </c>
      <c r="D85" s="16">
        <f>'[1]03'!D87</f>
        <v>184</v>
      </c>
      <c r="E85" s="16">
        <f>'[1]03'!E87</f>
        <v>0</v>
      </c>
      <c r="F85" s="15">
        <f t="shared" si="17"/>
        <v>342</v>
      </c>
      <c r="G85" s="15">
        <f>'[1]03'!H87</f>
        <v>158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158</v>
      </c>
      <c r="L85" s="18">
        <f>frq!C85</f>
        <v>1</v>
      </c>
      <c r="M85" s="16">
        <f t="shared" si="11"/>
        <v>158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'[1]03'!B88</f>
        <v>158</v>
      </c>
      <c r="C86" s="16">
        <f>'[1]03'!C88</f>
        <v>0</v>
      </c>
      <c r="D86" s="16">
        <f>'[1]03'!D88</f>
        <v>184</v>
      </c>
      <c r="E86" s="16">
        <f>'[1]03'!E88</f>
        <v>0</v>
      </c>
      <c r="F86" s="15">
        <f t="shared" si="17"/>
        <v>342</v>
      </c>
      <c r="G86" s="15">
        <f>'[1]03'!H88</f>
        <v>158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158</v>
      </c>
      <c r="L86" s="18">
        <f>frq!C86</f>
        <v>1</v>
      </c>
      <c r="M86" s="16">
        <f t="shared" si="11"/>
        <v>158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'[1]03'!B89</f>
        <v>158</v>
      </c>
      <c r="C87" s="16">
        <f>'[1]03'!C89</f>
        <v>0</v>
      </c>
      <c r="D87" s="16">
        <f>'[1]03'!D89</f>
        <v>184</v>
      </c>
      <c r="E87" s="16">
        <f>'[1]03'!E89</f>
        <v>0</v>
      </c>
      <c r="F87" s="15">
        <f t="shared" si="17"/>
        <v>342</v>
      </c>
      <c r="G87" s="15">
        <f>'[1]03'!H89</f>
        <v>158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158</v>
      </c>
      <c r="L87" s="18">
        <f>frq!C87</f>
        <v>1</v>
      </c>
      <c r="M87" s="16">
        <f t="shared" si="11"/>
        <v>158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'[1]03'!B90</f>
        <v>158</v>
      </c>
      <c r="C88" s="16">
        <f>'[1]03'!C90</f>
        <v>0</v>
      </c>
      <c r="D88" s="16">
        <f>'[1]03'!D90</f>
        <v>184</v>
      </c>
      <c r="E88" s="16">
        <f>'[1]03'!E90</f>
        <v>0</v>
      </c>
      <c r="F88" s="15">
        <f t="shared" si="17"/>
        <v>342</v>
      </c>
      <c r="G88" s="15">
        <f>'[1]03'!H90</f>
        <v>158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158</v>
      </c>
      <c r="L88" s="18">
        <f>frq!C88</f>
        <v>1</v>
      </c>
      <c r="M88" s="16">
        <f t="shared" si="11"/>
        <v>158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'[1]03'!B91</f>
        <v>158</v>
      </c>
      <c r="C89" s="16">
        <f>'[1]03'!C91</f>
        <v>0</v>
      </c>
      <c r="D89" s="16">
        <f>'[1]03'!D91</f>
        <v>184</v>
      </c>
      <c r="E89" s="16">
        <f>'[1]03'!E91</f>
        <v>0</v>
      </c>
      <c r="F89" s="15">
        <f t="shared" si="17"/>
        <v>342</v>
      </c>
      <c r="G89" s="15">
        <f>'[1]03'!H91</f>
        <v>158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158</v>
      </c>
      <c r="L89" s="18">
        <f>frq!C89</f>
        <v>1</v>
      </c>
      <c r="M89" s="16">
        <f t="shared" si="11"/>
        <v>158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'[1]03'!B92</f>
        <v>158</v>
      </c>
      <c r="C90" s="16">
        <f>'[1]03'!C92</f>
        <v>0</v>
      </c>
      <c r="D90" s="16">
        <f>'[1]03'!D92</f>
        <v>184</v>
      </c>
      <c r="E90" s="16">
        <f>'[1]03'!E92</f>
        <v>0</v>
      </c>
      <c r="F90" s="15">
        <f t="shared" si="17"/>
        <v>342</v>
      </c>
      <c r="G90" s="15">
        <f>'[1]03'!H92</f>
        <v>158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158</v>
      </c>
      <c r="L90" s="18">
        <f>frq!C90</f>
        <v>1</v>
      </c>
      <c r="M90" s="16">
        <f t="shared" si="11"/>
        <v>158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'[1]03'!B93</f>
        <v>158</v>
      </c>
      <c r="C91" s="16">
        <f>'[1]03'!C93</f>
        <v>0</v>
      </c>
      <c r="D91" s="16">
        <f>'[1]03'!D93</f>
        <v>184</v>
      </c>
      <c r="E91" s="16">
        <f>'[1]03'!E93</f>
        <v>0</v>
      </c>
      <c r="F91" s="15">
        <f t="shared" si="17"/>
        <v>342</v>
      </c>
      <c r="G91" s="15">
        <f>'[1]03'!H93</f>
        <v>158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'[1]03'!B94</f>
        <v>158</v>
      </c>
      <c r="C92" s="16">
        <f>'[1]03'!C94</f>
        <v>0</v>
      </c>
      <c r="D92" s="16">
        <f>'[1]03'!D94</f>
        <v>184</v>
      </c>
      <c r="E92" s="16">
        <f>'[1]03'!E94</f>
        <v>0</v>
      </c>
      <c r="F92" s="15">
        <f t="shared" si="17"/>
        <v>342</v>
      </c>
      <c r="G92" s="15">
        <f>'[1]03'!H94</f>
        <v>158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'[1]03'!B95</f>
        <v>158</v>
      </c>
      <c r="C93" s="16">
        <f>'[1]03'!C95</f>
        <v>0</v>
      </c>
      <c r="D93" s="16">
        <f>'[1]03'!D95</f>
        <v>184</v>
      </c>
      <c r="E93" s="16">
        <f>'[1]03'!E95</f>
        <v>0</v>
      </c>
      <c r="F93" s="15">
        <f t="shared" si="17"/>
        <v>342</v>
      </c>
      <c r="G93" s="15">
        <f>'[1]03'!H95</f>
        <v>158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'[1]03'!B96</f>
        <v>158</v>
      </c>
      <c r="C94" s="16">
        <f>'[1]03'!C96</f>
        <v>0</v>
      </c>
      <c r="D94" s="16">
        <f>'[1]03'!D96</f>
        <v>184</v>
      </c>
      <c r="E94" s="16">
        <f>'[1]03'!E96</f>
        <v>0</v>
      </c>
      <c r="F94" s="15">
        <f t="shared" si="17"/>
        <v>342</v>
      </c>
      <c r="G94" s="15">
        <f>'[1]03'!H96</f>
        <v>158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'[1]03'!B97</f>
        <v>158</v>
      </c>
      <c r="C95" s="16">
        <f>'[1]03'!C97</f>
        <v>0</v>
      </c>
      <c r="D95" s="16">
        <f>'[1]03'!D97</f>
        <v>184</v>
      </c>
      <c r="E95" s="16">
        <f>'[1]03'!E97</f>
        <v>0</v>
      </c>
      <c r="F95" s="15">
        <f t="shared" si="17"/>
        <v>342</v>
      </c>
      <c r="G95" s="15">
        <f>'[1]03'!H97</f>
        <v>158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'[1]03'!B98</f>
        <v>158</v>
      </c>
      <c r="C96" s="16">
        <f>'[1]03'!C98</f>
        <v>0</v>
      </c>
      <c r="D96" s="16">
        <f>'[1]03'!D98</f>
        <v>184</v>
      </c>
      <c r="E96" s="16">
        <f>'[1]03'!E98</f>
        <v>0</v>
      </c>
      <c r="F96" s="15">
        <f t="shared" si="17"/>
        <v>342</v>
      </c>
      <c r="G96" s="15">
        <f>'[1]03'!H98</f>
        <v>158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'[1]03'!B99</f>
        <v>158</v>
      </c>
      <c r="C97" s="16">
        <f>'[1]03'!C99</f>
        <v>0</v>
      </c>
      <c r="D97" s="16">
        <f>'[1]03'!D99</f>
        <v>184</v>
      </c>
      <c r="E97" s="16">
        <f>'[1]03'!E99</f>
        <v>0</v>
      </c>
      <c r="F97" s="15">
        <f t="shared" si="17"/>
        <v>342</v>
      </c>
      <c r="G97" s="15">
        <f>'[1]03'!H99</f>
        <v>158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'[1]03'!B100</f>
        <v>158</v>
      </c>
      <c r="C98" s="16">
        <f>'[1]03'!C100</f>
        <v>0</v>
      </c>
      <c r="D98" s="16">
        <f>'[1]03'!D100</f>
        <v>184</v>
      </c>
      <c r="E98" s="16">
        <f>'[1]03'!E100</f>
        <v>0</v>
      </c>
      <c r="F98" s="15">
        <f t="shared" si="17"/>
        <v>342</v>
      </c>
      <c r="G98" s="15">
        <f>'[1]03'!H100</f>
        <v>158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3.8094999999999999</v>
      </c>
      <c r="C99" s="15">
        <f t="shared" si="18"/>
        <v>0</v>
      </c>
      <c r="D99" s="15">
        <f t="shared" si="18"/>
        <v>4.3920000000000003</v>
      </c>
      <c r="E99" s="15">
        <f t="shared" si="18"/>
        <v>0</v>
      </c>
      <c r="F99" s="15">
        <f t="shared" si="18"/>
        <v>8.2014999999999993</v>
      </c>
      <c r="G99" s="15">
        <f t="shared" si="18"/>
        <v>3.8087499999999999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3.8087499999999999</v>
      </c>
      <c r="L99" s="15">
        <f t="shared" si="18"/>
        <v>2.4E-2</v>
      </c>
      <c r="M99" s="15">
        <f t="shared" si="18"/>
        <v>3.8087499999999999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3.8087499999999999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44621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'[2]03'!B5</f>
        <v>84</v>
      </c>
      <c r="C3" s="196">
        <f>'[2]03'!C5</f>
        <v>0</v>
      </c>
      <c r="D3" s="196">
        <f>'[2]03'!D5</f>
        <v>0</v>
      </c>
      <c r="E3" s="196">
        <f>'[2]03'!E5</f>
        <v>0</v>
      </c>
      <c r="F3" s="15">
        <f>SUM(B3:E3)</f>
        <v>84</v>
      </c>
      <c r="G3" s="195">
        <f>'[2]03'!H5</f>
        <v>39</v>
      </c>
      <c r="H3" s="196">
        <f>'[2]03'!I5</f>
        <v>0</v>
      </c>
      <c r="I3" s="196">
        <f>'[2]03'!J5</f>
        <v>0</v>
      </c>
      <c r="J3" s="196">
        <f>'[2]03'!K5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'[2]03'!B6</f>
        <v>84</v>
      </c>
      <c r="C4" s="196">
        <f>'[2]03'!C6</f>
        <v>0</v>
      </c>
      <c r="D4" s="196">
        <f>'[2]03'!D6</f>
        <v>0</v>
      </c>
      <c r="E4" s="196">
        <f>'[2]03'!E6</f>
        <v>0</v>
      </c>
      <c r="F4" s="15">
        <f>SUM(B4:E4)</f>
        <v>84</v>
      </c>
      <c r="G4" s="195">
        <f>'[2]03'!H6</f>
        <v>39</v>
      </c>
      <c r="H4" s="196">
        <f>'[2]03'!I6</f>
        <v>0</v>
      </c>
      <c r="I4" s="196">
        <f>'[2]03'!J6</f>
        <v>0</v>
      </c>
      <c r="J4" s="196">
        <f>'[2]03'!K6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'[2]03'!B7</f>
        <v>84</v>
      </c>
      <c r="C5" s="196">
        <f>'[2]03'!C7</f>
        <v>0</v>
      </c>
      <c r="D5" s="196">
        <f>'[2]03'!D7</f>
        <v>0</v>
      </c>
      <c r="E5" s="196">
        <f>'[2]03'!E7</f>
        <v>0</v>
      </c>
      <c r="F5" s="15">
        <f t="shared" ref="F5:F68" si="6">SUM(B5:E5)</f>
        <v>84</v>
      </c>
      <c r="G5" s="195">
        <f>'[2]03'!H7</f>
        <v>39</v>
      </c>
      <c r="H5" s="196">
        <f>'[2]03'!I7</f>
        <v>0</v>
      </c>
      <c r="I5" s="196">
        <f>'[2]03'!J7</f>
        <v>0</v>
      </c>
      <c r="J5" s="196">
        <f>'[2]03'!K7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'[2]03'!B8</f>
        <v>84</v>
      </c>
      <c r="C6" s="196">
        <f>'[2]03'!C8</f>
        <v>0</v>
      </c>
      <c r="D6" s="196">
        <f>'[2]03'!D8</f>
        <v>0</v>
      </c>
      <c r="E6" s="196">
        <f>'[2]03'!E8</f>
        <v>0</v>
      </c>
      <c r="F6" s="15">
        <f t="shared" si="6"/>
        <v>84</v>
      </c>
      <c r="G6" s="195">
        <f>'[2]03'!H8</f>
        <v>39</v>
      </c>
      <c r="H6" s="196">
        <f>'[2]03'!I8</f>
        <v>0</v>
      </c>
      <c r="I6" s="196">
        <f>'[2]03'!J8</f>
        <v>0</v>
      </c>
      <c r="J6" s="196">
        <f>'[2]03'!K8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'[2]03'!B9</f>
        <v>84</v>
      </c>
      <c r="C7" s="196">
        <f>'[2]03'!C9</f>
        <v>0</v>
      </c>
      <c r="D7" s="196">
        <f>'[2]03'!D9</f>
        <v>0</v>
      </c>
      <c r="E7" s="196">
        <f>'[2]03'!E9</f>
        <v>0</v>
      </c>
      <c r="F7" s="15">
        <f t="shared" si="6"/>
        <v>84</v>
      </c>
      <c r="G7" s="195">
        <f>'[2]03'!H9</f>
        <v>39</v>
      </c>
      <c r="H7" s="196">
        <f>'[2]03'!I9</f>
        <v>0</v>
      </c>
      <c r="I7" s="196">
        <f>'[2]03'!J9</f>
        <v>0</v>
      </c>
      <c r="J7" s="196">
        <f>'[2]03'!K9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'[2]03'!B10</f>
        <v>84</v>
      </c>
      <c r="C8" s="196">
        <f>'[2]03'!C10</f>
        <v>0</v>
      </c>
      <c r="D8" s="196">
        <f>'[2]03'!D10</f>
        <v>0</v>
      </c>
      <c r="E8" s="196">
        <f>'[2]03'!E10</f>
        <v>0</v>
      </c>
      <c r="F8" s="15">
        <f t="shared" si="6"/>
        <v>84</v>
      </c>
      <c r="G8" s="195">
        <f>'[2]03'!H10</f>
        <v>39</v>
      </c>
      <c r="H8" s="196">
        <f>'[2]03'!I10</f>
        <v>0</v>
      </c>
      <c r="I8" s="196">
        <f>'[2]03'!J10</f>
        <v>0</v>
      </c>
      <c r="J8" s="196">
        <f>'[2]03'!K10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'[2]03'!B11</f>
        <v>84</v>
      </c>
      <c r="C9" s="196">
        <f>'[2]03'!C11</f>
        <v>0</v>
      </c>
      <c r="D9" s="196">
        <f>'[2]03'!D11</f>
        <v>0</v>
      </c>
      <c r="E9" s="196">
        <f>'[2]03'!E11</f>
        <v>0</v>
      </c>
      <c r="F9" s="15">
        <f t="shared" si="6"/>
        <v>84</v>
      </c>
      <c r="G9" s="195">
        <f>'[2]03'!H11</f>
        <v>39</v>
      </c>
      <c r="H9" s="196">
        <f>'[2]03'!I11</f>
        <v>0</v>
      </c>
      <c r="I9" s="196">
        <f>'[2]03'!J11</f>
        <v>0</v>
      </c>
      <c r="J9" s="196">
        <f>'[2]03'!K11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'[2]03'!B12</f>
        <v>84</v>
      </c>
      <c r="C10" s="196">
        <f>'[2]03'!C12</f>
        <v>0</v>
      </c>
      <c r="D10" s="196">
        <f>'[2]03'!D12</f>
        <v>0</v>
      </c>
      <c r="E10" s="196">
        <f>'[2]03'!E12</f>
        <v>0</v>
      </c>
      <c r="F10" s="15">
        <f t="shared" si="6"/>
        <v>84</v>
      </c>
      <c r="G10" s="195">
        <f>'[2]03'!H12</f>
        <v>39</v>
      </c>
      <c r="H10" s="196">
        <f>'[2]03'!I12</f>
        <v>0</v>
      </c>
      <c r="I10" s="196">
        <f>'[2]03'!J12</f>
        <v>0</v>
      </c>
      <c r="J10" s="196">
        <f>'[2]03'!K12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'[2]03'!B13</f>
        <v>84</v>
      </c>
      <c r="C11" s="196">
        <f>'[2]03'!C13</f>
        <v>0</v>
      </c>
      <c r="D11" s="196">
        <f>'[2]03'!D13</f>
        <v>0</v>
      </c>
      <c r="E11" s="196">
        <f>'[2]03'!E13</f>
        <v>0</v>
      </c>
      <c r="F11" s="15">
        <f t="shared" si="6"/>
        <v>84</v>
      </c>
      <c r="G11" s="195">
        <f>'[2]03'!H13</f>
        <v>39</v>
      </c>
      <c r="H11" s="196">
        <f>'[2]03'!I13</f>
        <v>0</v>
      </c>
      <c r="I11" s="196">
        <f>'[2]03'!J13</f>
        <v>0</v>
      </c>
      <c r="J11" s="196">
        <f>'[2]03'!K13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'[2]03'!B14</f>
        <v>84</v>
      </c>
      <c r="C12" s="196">
        <f>'[2]03'!C14</f>
        <v>0</v>
      </c>
      <c r="D12" s="196">
        <f>'[2]03'!D14</f>
        <v>0</v>
      </c>
      <c r="E12" s="196">
        <f>'[2]03'!E14</f>
        <v>0</v>
      </c>
      <c r="F12" s="15">
        <f t="shared" si="6"/>
        <v>84</v>
      </c>
      <c r="G12" s="195">
        <f>'[2]03'!H14</f>
        <v>39</v>
      </c>
      <c r="H12" s="196">
        <f>'[2]03'!I14</f>
        <v>0</v>
      </c>
      <c r="I12" s="196">
        <f>'[2]03'!J14</f>
        <v>0</v>
      </c>
      <c r="J12" s="196">
        <f>'[2]03'!K14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5">
        <f>'[2]03'!B15</f>
        <v>84</v>
      </c>
      <c r="C13" s="196">
        <f>'[2]03'!C15</f>
        <v>0</v>
      </c>
      <c r="D13" s="196">
        <f>'[2]03'!D15</f>
        <v>0</v>
      </c>
      <c r="E13" s="196">
        <f>'[2]03'!E15</f>
        <v>0</v>
      </c>
      <c r="F13" s="15">
        <f t="shared" si="6"/>
        <v>84</v>
      </c>
      <c r="G13" s="195">
        <f>'[2]03'!H15</f>
        <v>39</v>
      </c>
      <c r="H13" s="196">
        <f>'[2]03'!I15</f>
        <v>0</v>
      </c>
      <c r="I13" s="196">
        <f>'[2]03'!J15</f>
        <v>0</v>
      </c>
      <c r="J13" s="196">
        <f>'[2]03'!K15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5">
        <f>'[2]03'!B16</f>
        <v>84</v>
      </c>
      <c r="C14" s="196">
        <f>'[2]03'!C16</f>
        <v>0</v>
      </c>
      <c r="D14" s="196">
        <f>'[2]03'!D16</f>
        <v>0</v>
      </c>
      <c r="E14" s="196">
        <f>'[2]03'!E16</f>
        <v>0</v>
      </c>
      <c r="F14" s="15">
        <f t="shared" si="6"/>
        <v>84</v>
      </c>
      <c r="G14" s="195">
        <f>'[2]03'!H16</f>
        <v>39</v>
      </c>
      <c r="H14" s="196">
        <f>'[2]03'!I16</f>
        <v>0</v>
      </c>
      <c r="I14" s="196">
        <f>'[2]03'!J16</f>
        <v>0</v>
      </c>
      <c r="J14" s="196">
        <f>'[2]03'!K16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5">
        <f>'[2]03'!B17</f>
        <v>84</v>
      </c>
      <c r="C15" s="196">
        <f>'[2]03'!C17</f>
        <v>0</v>
      </c>
      <c r="D15" s="196">
        <f>'[2]03'!D17</f>
        <v>0</v>
      </c>
      <c r="E15" s="196">
        <f>'[2]03'!E17</f>
        <v>0</v>
      </c>
      <c r="F15" s="15">
        <f t="shared" si="6"/>
        <v>84</v>
      </c>
      <c r="G15" s="195">
        <f>'[2]03'!H17</f>
        <v>39</v>
      </c>
      <c r="H15" s="196">
        <f>'[2]03'!I17</f>
        <v>0</v>
      </c>
      <c r="I15" s="196">
        <f>'[2]03'!J17</f>
        <v>0</v>
      </c>
      <c r="J15" s="196">
        <f>'[2]03'!K17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5">
        <f>'[2]03'!B18</f>
        <v>84</v>
      </c>
      <c r="C16" s="196">
        <f>'[2]03'!C18</f>
        <v>0</v>
      </c>
      <c r="D16" s="196">
        <f>'[2]03'!D18</f>
        <v>0</v>
      </c>
      <c r="E16" s="196">
        <f>'[2]03'!E18</f>
        <v>0</v>
      </c>
      <c r="F16" s="15">
        <f t="shared" si="6"/>
        <v>84</v>
      </c>
      <c r="G16" s="195">
        <f>'[2]03'!H18</f>
        <v>39</v>
      </c>
      <c r="H16" s="196">
        <f>'[2]03'!I18</f>
        <v>0</v>
      </c>
      <c r="I16" s="196">
        <f>'[2]03'!J18</f>
        <v>0</v>
      </c>
      <c r="J16" s="196">
        <f>'[2]03'!K18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5">
        <f>'[2]03'!B19</f>
        <v>84</v>
      </c>
      <c r="C17" s="196">
        <f>'[2]03'!C19</f>
        <v>0</v>
      </c>
      <c r="D17" s="196">
        <f>'[2]03'!D19</f>
        <v>0</v>
      </c>
      <c r="E17" s="196">
        <f>'[2]03'!E19</f>
        <v>0</v>
      </c>
      <c r="F17" s="15">
        <f t="shared" si="6"/>
        <v>84</v>
      </c>
      <c r="G17" s="195">
        <f>'[2]03'!H19</f>
        <v>39</v>
      </c>
      <c r="H17" s="196">
        <f>'[2]03'!I19</f>
        <v>0</v>
      </c>
      <c r="I17" s="196">
        <f>'[2]03'!J19</f>
        <v>0</v>
      </c>
      <c r="J17" s="196">
        <f>'[2]03'!K19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5">
        <f>'[2]03'!B20</f>
        <v>84</v>
      </c>
      <c r="C18" s="196">
        <f>'[2]03'!C20</f>
        <v>0</v>
      </c>
      <c r="D18" s="196">
        <f>'[2]03'!D20</f>
        <v>0</v>
      </c>
      <c r="E18" s="196">
        <f>'[2]03'!E20</f>
        <v>0</v>
      </c>
      <c r="F18" s="15">
        <f t="shared" si="6"/>
        <v>84</v>
      </c>
      <c r="G18" s="195">
        <f>'[2]03'!H20</f>
        <v>39</v>
      </c>
      <c r="H18" s="196">
        <f>'[2]03'!I20</f>
        <v>0</v>
      </c>
      <c r="I18" s="196">
        <f>'[2]03'!J20</f>
        <v>0</v>
      </c>
      <c r="J18" s="196">
        <f>'[2]03'!K20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5">
        <f>'[2]03'!B21</f>
        <v>84</v>
      </c>
      <c r="C19" s="196">
        <f>'[2]03'!C21</f>
        <v>0</v>
      </c>
      <c r="D19" s="196">
        <f>'[2]03'!D21</f>
        <v>0</v>
      </c>
      <c r="E19" s="196">
        <f>'[2]03'!E21</f>
        <v>0</v>
      </c>
      <c r="F19" s="15">
        <f t="shared" si="6"/>
        <v>84</v>
      </c>
      <c r="G19" s="195">
        <f>'[2]03'!H21</f>
        <v>39</v>
      </c>
      <c r="H19" s="196">
        <f>'[2]03'!I21</f>
        <v>0</v>
      </c>
      <c r="I19" s="196">
        <f>'[2]03'!J21</f>
        <v>0</v>
      </c>
      <c r="J19" s="196">
        <f>'[2]03'!K21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5">
        <f>'[2]03'!B22</f>
        <v>84</v>
      </c>
      <c r="C20" s="196">
        <f>'[2]03'!C22</f>
        <v>0</v>
      </c>
      <c r="D20" s="196">
        <f>'[2]03'!D22</f>
        <v>0</v>
      </c>
      <c r="E20" s="196">
        <f>'[2]03'!E22</f>
        <v>0</v>
      </c>
      <c r="F20" s="15">
        <f t="shared" si="6"/>
        <v>84</v>
      </c>
      <c r="G20" s="195">
        <f>'[2]03'!H22</f>
        <v>39</v>
      </c>
      <c r="H20" s="196">
        <f>'[2]03'!I22</f>
        <v>0</v>
      </c>
      <c r="I20" s="196">
        <f>'[2]03'!J22</f>
        <v>0</v>
      </c>
      <c r="J20" s="196">
        <f>'[2]03'!K22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5">
        <f>'[2]03'!B23</f>
        <v>84</v>
      </c>
      <c r="C21" s="196">
        <f>'[2]03'!C23</f>
        <v>0</v>
      </c>
      <c r="D21" s="196">
        <f>'[2]03'!D23</f>
        <v>0</v>
      </c>
      <c r="E21" s="196">
        <f>'[2]03'!E23</f>
        <v>0</v>
      </c>
      <c r="F21" s="15">
        <f t="shared" si="6"/>
        <v>84</v>
      </c>
      <c r="G21" s="195">
        <f>'[2]03'!H23</f>
        <v>39</v>
      </c>
      <c r="H21" s="196">
        <f>'[2]03'!I23</f>
        <v>0</v>
      </c>
      <c r="I21" s="196">
        <f>'[2]03'!J23</f>
        <v>0</v>
      </c>
      <c r="J21" s="196">
        <f>'[2]03'!K23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5">
        <f>'[2]03'!B24</f>
        <v>84</v>
      </c>
      <c r="C22" s="196">
        <f>'[2]03'!C24</f>
        <v>0</v>
      </c>
      <c r="D22" s="196">
        <f>'[2]03'!D24</f>
        <v>0</v>
      </c>
      <c r="E22" s="196">
        <f>'[2]03'!E24</f>
        <v>0</v>
      </c>
      <c r="F22" s="15">
        <f t="shared" si="6"/>
        <v>84</v>
      </c>
      <c r="G22" s="195">
        <f>'[2]03'!H24</f>
        <v>39</v>
      </c>
      <c r="H22" s="196">
        <f>'[2]03'!I24</f>
        <v>0</v>
      </c>
      <c r="I22" s="196">
        <f>'[2]03'!J24</f>
        <v>0</v>
      </c>
      <c r="J22" s="196">
        <f>'[2]03'!K24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5">
        <f>'[2]03'!B25</f>
        <v>84</v>
      </c>
      <c r="C23" s="196">
        <f>'[2]03'!C25</f>
        <v>0</v>
      </c>
      <c r="D23" s="196">
        <f>'[2]03'!D25</f>
        <v>0</v>
      </c>
      <c r="E23" s="196">
        <f>'[2]03'!E25</f>
        <v>0</v>
      </c>
      <c r="F23" s="15">
        <f t="shared" si="6"/>
        <v>84</v>
      </c>
      <c r="G23" s="195">
        <f>'[2]03'!H25</f>
        <v>39</v>
      </c>
      <c r="H23" s="196">
        <f>'[2]03'!I25</f>
        <v>0</v>
      </c>
      <c r="I23" s="196">
        <f>'[2]03'!J25</f>
        <v>0</v>
      </c>
      <c r="J23" s="196">
        <f>'[2]03'!K25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5">
        <f>'[2]03'!B26</f>
        <v>84</v>
      </c>
      <c r="C24" s="196">
        <f>'[2]03'!C26</f>
        <v>0</v>
      </c>
      <c r="D24" s="196">
        <f>'[2]03'!D26</f>
        <v>0</v>
      </c>
      <c r="E24" s="196">
        <f>'[2]03'!E26</f>
        <v>0</v>
      </c>
      <c r="F24" s="15">
        <f t="shared" si="6"/>
        <v>84</v>
      </c>
      <c r="G24" s="195">
        <f>'[2]03'!H26</f>
        <v>39</v>
      </c>
      <c r="H24" s="196">
        <f>'[2]03'!I26</f>
        <v>0</v>
      </c>
      <c r="I24" s="196">
        <f>'[2]03'!J26</f>
        <v>0</v>
      </c>
      <c r="J24" s="196">
        <f>'[2]03'!K26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195">
        <f>'[2]03'!B27</f>
        <v>84</v>
      </c>
      <c r="C25" s="196">
        <f>'[2]03'!C27</f>
        <v>0</v>
      </c>
      <c r="D25" s="196">
        <f>'[2]03'!D27</f>
        <v>0</v>
      </c>
      <c r="E25" s="196">
        <f>'[2]03'!E27</f>
        <v>0</v>
      </c>
      <c r="F25" s="15">
        <f t="shared" si="6"/>
        <v>84</v>
      </c>
      <c r="G25" s="195">
        <f>'[2]03'!H27</f>
        <v>39</v>
      </c>
      <c r="H25" s="196">
        <f>'[2]03'!I27</f>
        <v>0</v>
      </c>
      <c r="I25" s="196">
        <f>'[2]03'!J27</f>
        <v>0</v>
      </c>
      <c r="J25" s="196">
        <f>'[2]03'!K27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195">
        <f>'[2]03'!B28</f>
        <v>84</v>
      </c>
      <c r="C26" s="196">
        <f>'[2]03'!C28</f>
        <v>0</v>
      </c>
      <c r="D26" s="196">
        <f>'[2]03'!D28</f>
        <v>0</v>
      </c>
      <c r="E26" s="196">
        <f>'[2]03'!E28</f>
        <v>0</v>
      </c>
      <c r="F26" s="15">
        <f t="shared" si="6"/>
        <v>84</v>
      </c>
      <c r="G26" s="195">
        <f>'[2]03'!H28</f>
        <v>39</v>
      </c>
      <c r="H26" s="196">
        <f>'[2]03'!I28</f>
        <v>0</v>
      </c>
      <c r="I26" s="196">
        <f>'[2]03'!J28</f>
        <v>0</v>
      </c>
      <c r="J26" s="196">
        <f>'[2]03'!K28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195">
        <f>'[2]03'!B29</f>
        <v>84</v>
      </c>
      <c r="C27" s="196">
        <f>'[2]03'!C29</f>
        <v>0</v>
      </c>
      <c r="D27" s="196">
        <f>'[2]03'!D29</f>
        <v>0</v>
      </c>
      <c r="E27" s="196">
        <f>'[2]03'!E29</f>
        <v>0</v>
      </c>
      <c r="F27" s="15">
        <f t="shared" si="6"/>
        <v>84</v>
      </c>
      <c r="G27" s="195">
        <f>'[2]03'!H29</f>
        <v>39</v>
      </c>
      <c r="H27" s="196">
        <f>'[2]03'!I29</f>
        <v>0</v>
      </c>
      <c r="I27" s="196">
        <f>'[2]03'!J29</f>
        <v>0</v>
      </c>
      <c r="J27" s="196">
        <f>'[2]03'!K29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195">
        <f>'[2]03'!B30</f>
        <v>84</v>
      </c>
      <c r="C28" s="196">
        <f>'[2]03'!C30</f>
        <v>0</v>
      </c>
      <c r="D28" s="196">
        <f>'[2]03'!D30</f>
        <v>0</v>
      </c>
      <c r="E28" s="196">
        <f>'[2]03'!E30</f>
        <v>0</v>
      </c>
      <c r="F28" s="15">
        <f t="shared" si="6"/>
        <v>84</v>
      </c>
      <c r="G28" s="195">
        <f>'[2]03'!H30</f>
        <v>39</v>
      </c>
      <c r="H28" s="196">
        <f>'[2]03'!I30</f>
        <v>0</v>
      </c>
      <c r="I28" s="196">
        <f>'[2]03'!J30</f>
        <v>0</v>
      </c>
      <c r="J28" s="196">
        <f>'[2]03'!K30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5">
        <f>'[2]03'!B31</f>
        <v>84</v>
      </c>
      <c r="C29" s="196">
        <f>'[2]03'!C31</f>
        <v>0</v>
      </c>
      <c r="D29" s="196">
        <f>'[2]03'!D31</f>
        <v>0</v>
      </c>
      <c r="E29" s="196">
        <f>'[2]03'!E31</f>
        <v>0</v>
      </c>
      <c r="F29" s="15">
        <f t="shared" si="6"/>
        <v>84</v>
      </c>
      <c r="G29" s="195">
        <f>'[2]03'!H31</f>
        <v>39</v>
      </c>
      <c r="H29" s="196">
        <f>'[2]03'!I31</f>
        <v>0</v>
      </c>
      <c r="I29" s="196">
        <f>'[2]03'!J31</f>
        <v>0</v>
      </c>
      <c r="J29" s="196">
        <f>'[2]03'!K31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5">
        <f>'[2]03'!B32</f>
        <v>84</v>
      </c>
      <c r="C30" s="196">
        <f>'[2]03'!C32</f>
        <v>0</v>
      </c>
      <c r="D30" s="196">
        <f>'[2]03'!D32</f>
        <v>0</v>
      </c>
      <c r="E30" s="196">
        <f>'[2]03'!E32</f>
        <v>0</v>
      </c>
      <c r="F30" s="15">
        <f t="shared" si="6"/>
        <v>84</v>
      </c>
      <c r="G30" s="195">
        <f>'[2]03'!H32</f>
        <v>39</v>
      </c>
      <c r="H30" s="196">
        <f>'[2]03'!I32</f>
        <v>0</v>
      </c>
      <c r="I30" s="196">
        <f>'[2]03'!J32</f>
        <v>0</v>
      </c>
      <c r="J30" s="196">
        <f>'[2]03'!K32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5">
        <f>'[2]03'!B33</f>
        <v>84</v>
      </c>
      <c r="C31" s="196">
        <f>'[2]03'!C33</f>
        <v>0</v>
      </c>
      <c r="D31" s="196">
        <f>'[2]03'!D33</f>
        <v>0</v>
      </c>
      <c r="E31" s="196">
        <f>'[2]03'!E33</f>
        <v>0</v>
      </c>
      <c r="F31" s="15">
        <f t="shared" si="6"/>
        <v>84</v>
      </c>
      <c r="G31" s="195">
        <f>'[2]03'!H33</f>
        <v>39</v>
      </c>
      <c r="H31" s="196">
        <f>'[2]03'!I33</f>
        <v>0</v>
      </c>
      <c r="I31" s="196">
        <f>'[2]03'!J33</f>
        <v>0</v>
      </c>
      <c r="J31" s="196">
        <f>'[2]03'!K33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5">
        <f>'[2]03'!B34</f>
        <v>84</v>
      </c>
      <c r="C32" s="196">
        <f>'[2]03'!C34</f>
        <v>0</v>
      </c>
      <c r="D32" s="196">
        <f>'[2]03'!D34</f>
        <v>0</v>
      </c>
      <c r="E32" s="196">
        <f>'[2]03'!E34</f>
        <v>0</v>
      </c>
      <c r="F32" s="15">
        <f t="shared" si="6"/>
        <v>84</v>
      </c>
      <c r="G32" s="195">
        <f>'[2]03'!H34</f>
        <v>39</v>
      </c>
      <c r="H32" s="196">
        <f>'[2]03'!I34</f>
        <v>0</v>
      </c>
      <c r="I32" s="196">
        <f>'[2]03'!J34</f>
        <v>0</v>
      </c>
      <c r="J32" s="196">
        <f>'[2]03'!K34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5">
        <f>'[2]03'!B35</f>
        <v>84</v>
      </c>
      <c r="C33" s="196">
        <f>'[2]03'!C35</f>
        <v>0</v>
      </c>
      <c r="D33" s="196">
        <f>'[2]03'!D35</f>
        <v>0</v>
      </c>
      <c r="E33" s="196">
        <f>'[2]03'!E35</f>
        <v>0</v>
      </c>
      <c r="F33" s="15">
        <f t="shared" si="6"/>
        <v>84</v>
      </c>
      <c r="G33" s="195">
        <f>'[2]03'!H35</f>
        <v>39</v>
      </c>
      <c r="H33" s="196">
        <f>'[2]03'!I35</f>
        <v>0</v>
      </c>
      <c r="I33" s="196">
        <f>'[2]03'!J35</f>
        <v>0</v>
      </c>
      <c r="J33" s="196">
        <f>'[2]03'!K35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5">
        <f>'[2]03'!B36</f>
        <v>84</v>
      </c>
      <c r="C34" s="196">
        <f>'[2]03'!C36</f>
        <v>0</v>
      </c>
      <c r="D34" s="196">
        <f>'[2]03'!D36</f>
        <v>0</v>
      </c>
      <c r="E34" s="196">
        <f>'[2]03'!E36</f>
        <v>0</v>
      </c>
      <c r="F34" s="15">
        <f t="shared" si="6"/>
        <v>84</v>
      </c>
      <c r="G34" s="195">
        <f>'[2]03'!H36</f>
        <v>40</v>
      </c>
      <c r="H34" s="196">
        <f>'[2]03'!I36</f>
        <v>0</v>
      </c>
      <c r="I34" s="196">
        <f>'[2]03'!J36</f>
        <v>0</v>
      </c>
      <c r="J34" s="196">
        <f>'[2]03'!K36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'[2]03'!B37</f>
        <v>84</v>
      </c>
      <c r="C35" s="196">
        <f>'[2]03'!C37</f>
        <v>0</v>
      </c>
      <c r="D35" s="196">
        <f>'[2]03'!D37</f>
        <v>0</v>
      </c>
      <c r="E35" s="196">
        <f>'[2]03'!E37</f>
        <v>0</v>
      </c>
      <c r="F35" s="15">
        <f t="shared" si="6"/>
        <v>84</v>
      </c>
      <c r="G35" s="195">
        <f>'[2]03'!H37</f>
        <v>40</v>
      </c>
      <c r="H35" s="196">
        <f>'[2]03'!I37</f>
        <v>0</v>
      </c>
      <c r="I35" s="196">
        <f>'[2]03'!J37</f>
        <v>0</v>
      </c>
      <c r="J35" s="196">
        <f>'[2]03'!K37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5">
        <f>'[2]03'!B38</f>
        <v>84</v>
      </c>
      <c r="C36" s="196">
        <f>'[2]03'!C38</f>
        <v>0</v>
      </c>
      <c r="D36" s="196">
        <f>'[2]03'!D38</f>
        <v>0</v>
      </c>
      <c r="E36" s="196">
        <f>'[2]03'!E38</f>
        <v>0</v>
      </c>
      <c r="F36" s="15">
        <f t="shared" si="6"/>
        <v>84</v>
      </c>
      <c r="G36" s="195">
        <f>'[2]03'!H38</f>
        <v>40</v>
      </c>
      <c r="H36" s="196">
        <f>'[2]03'!I38</f>
        <v>0</v>
      </c>
      <c r="I36" s="196">
        <f>'[2]03'!J38</f>
        <v>0</v>
      </c>
      <c r="J36" s="196">
        <f>'[2]03'!K38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5">
        <f>'[2]03'!B39</f>
        <v>84</v>
      </c>
      <c r="C37" s="196">
        <f>'[2]03'!C39</f>
        <v>0</v>
      </c>
      <c r="D37" s="196">
        <f>'[2]03'!D39</f>
        <v>0</v>
      </c>
      <c r="E37" s="196">
        <f>'[2]03'!E39</f>
        <v>0</v>
      </c>
      <c r="F37" s="15">
        <f t="shared" si="6"/>
        <v>84</v>
      </c>
      <c r="G37" s="195">
        <f>'[2]03'!H39</f>
        <v>40</v>
      </c>
      <c r="H37" s="196">
        <f>'[2]03'!I39</f>
        <v>0</v>
      </c>
      <c r="I37" s="196">
        <f>'[2]03'!J39</f>
        <v>0</v>
      </c>
      <c r="J37" s="196">
        <f>'[2]03'!K39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5">
        <f>'[2]03'!B40</f>
        <v>84</v>
      </c>
      <c r="C38" s="196">
        <f>'[2]03'!C40</f>
        <v>0</v>
      </c>
      <c r="D38" s="196">
        <f>'[2]03'!D40</f>
        <v>0</v>
      </c>
      <c r="E38" s="196">
        <f>'[2]03'!E40</f>
        <v>0</v>
      </c>
      <c r="F38" s="15">
        <f t="shared" si="6"/>
        <v>84</v>
      </c>
      <c r="G38" s="195">
        <f>'[2]03'!H40</f>
        <v>40</v>
      </c>
      <c r="H38" s="196">
        <f>'[2]03'!I40</f>
        <v>0</v>
      </c>
      <c r="I38" s="196">
        <f>'[2]03'!J40</f>
        <v>0</v>
      </c>
      <c r="J38" s="196">
        <f>'[2]03'!K40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5">
        <f>'[2]03'!B41</f>
        <v>84</v>
      </c>
      <c r="C39" s="196">
        <f>'[2]03'!C41</f>
        <v>0</v>
      </c>
      <c r="D39" s="196">
        <f>'[2]03'!D41</f>
        <v>0</v>
      </c>
      <c r="E39" s="196">
        <f>'[2]03'!E41</f>
        <v>0</v>
      </c>
      <c r="F39" s="15">
        <f t="shared" si="6"/>
        <v>84</v>
      </c>
      <c r="G39" s="195">
        <f>'[2]03'!H41</f>
        <v>40</v>
      </c>
      <c r="H39" s="196">
        <f>'[2]03'!I41</f>
        <v>0</v>
      </c>
      <c r="I39" s="196">
        <f>'[2]03'!J41</f>
        <v>0</v>
      </c>
      <c r="J39" s="196">
        <f>'[2]03'!K41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5">
        <f>'[2]03'!B42</f>
        <v>84</v>
      </c>
      <c r="C40" s="196">
        <f>'[2]03'!C42</f>
        <v>0</v>
      </c>
      <c r="D40" s="196">
        <f>'[2]03'!D42</f>
        <v>0</v>
      </c>
      <c r="E40" s="196">
        <f>'[2]03'!E42</f>
        <v>0</v>
      </c>
      <c r="F40" s="15">
        <f t="shared" si="6"/>
        <v>84</v>
      </c>
      <c r="G40" s="195">
        <f>'[2]03'!H42</f>
        <v>40</v>
      </c>
      <c r="H40" s="196">
        <f>'[2]03'!I42</f>
        <v>0</v>
      </c>
      <c r="I40" s="196">
        <f>'[2]03'!J42</f>
        <v>0</v>
      </c>
      <c r="J40" s="196">
        <f>'[2]03'!K42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5">
        <f>'[2]03'!B43</f>
        <v>84</v>
      </c>
      <c r="C41" s="196">
        <f>'[2]03'!C43</f>
        <v>0</v>
      </c>
      <c r="D41" s="196">
        <f>'[2]03'!D43</f>
        <v>0</v>
      </c>
      <c r="E41" s="196">
        <f>'[2]03'!E43</f>
        <v>0</v>
      </c>
      <c r="F41" s="15">
        <f t="shared" si="6"/>
        <v>84</v>
      </c>
      <c r="G41" s="195">
        <f>'[2]03'!H43</f>
        <v>39</v>
      </c>
      <c r="H41" s="196">
        <f>'[2]03'!I43</f>
        <v>0</v>
      </c>
      <c r="I41" s="196">
        <f>'[2]03'!J43</f>
        <v>0</v>
      </c>
      <c r="J41" s="196">
        <f>'[2]03'!K43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'[2]03'!B44</f>
        <v>84</v>
      </c>
      <c r="C42" s="196">
        <f>'[2]03'!C44</f>
        <v>0</v>
      </c>
      <c r="D42" s="196">
        <f>'[2]03'!D44</f>
        <v>0</v>
      </c>
      <c r="E42" s="196">
        <f>'[2]03'!E44</f>
        <v>0</v>
      </c>
      <c r="F42" s="15">
        <f t="shared" si="6"/>
        <v>84</v>
      </c>
      <c r="G42" s="195">
        <f>'[2]03'!H44</f>
        <v>39</v>
      </c>
      <c r="H42" s="196">
        <f>'[2]03'!I44</f>
        <v>0</v>
      </c>
      <c r="I42" s="196">
        <f>'[2]03'!J44</f>
        <v>0</v>
      </c>
      <c r="J42" s="196">
        <f>'[2]03'!K44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'[2]03'!B45</f>
        <v>84</v>
      </c>
      <c r="C43" s="196">
        <f>'[2]03'!C45</f>
        <v>0</v>
      </c>
      <c r="D43" s="196">
        <f>'[2]03'!D45</f>
        <v>0</v>
      </c>
      <c r="E43" s="196">
        <f>'[2]03'!E45</f>
        <v>0</v>
      </c>
      <c r="F43" s="15">
        <f t="shared" si="6"/>
        <v>84</v>
      </c>
      <c r="G43" s="195">
        <f>'[2]03'!H45</f>
        <v>39</v>
      </c>
      <c r="H43" s="196">
        <f>'[2]03'!I45</f>
        <v>0</v>
      </c>
      <c r="I43" s="196">
        <f>'[2]03'!J45</f>
        <v>0</v>
      </c>
      <c r="J43" s="196">
        <f>'[2]03'!K45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'[2]03'!B46</f>
        <v>84</v>
      </c>
      <c r="C44" s="196">
        <f>'[2]03'!C46</f>
        <v>0</v>
      </c>
      <c r="D44" s="196">
        <f>'[2]03'!D46</f>
        <v>0</v>
      </c>
      <c r="E44" s="196">
        <f>'[2]03'!E46</f>
        <v>0</v>
      </c>
      <c r="F44" s="15">
        <f t="shared" si="6"/>
        <v>84</v>
      </c>
      <c r="G44" s="195">
        <f>'[2]03'!H46</f>
        <v>39</v>
      </c>
      <c r="H44" s="196">
        <f>'[2]03'!I46</f>
        <v>0</v>
      </c>
      <c r="I44" s="196">
        <f>'[2]03'!J46</f>
        <v>0</v>
      </c>
      <c r="J44" s="196">
        <f>'[2]03'!K46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'[2]03'!B47</f>
        <v>84</v>
      </c>
      <c r="C45" s="196">
        <f>'[2]03'!C47</f>
        <v>0</v>
      </c>
      <c r="D45" s="196">
        <f>'[2]03'!D47</f>
        <v>0</v>
      </c>
      <c r="E45" s="196">
        <f>'[2]03'!E47</f>
        <v>0</v>
      </c>
      <c r="F45" s="15">
        <f t="shared" si="6"/>
        <v>84</v>
      </c>
      <c r="G45" s="195">
        <f>'[2]03'!H47</f>
        <v>39</v>
      </c>
      <c r="H45" s="196">
        <f>'[2]03'!I47</f>
        <v>0</v>
      </c>
      <c r="I45" s="196">
        <f>'[2]03'!J47</f>
        <v>0</v>
      </c>
      <c r="J45" s="196">
        <f>'[2]03'!K47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'[2]03'!B48</f>
        <v>84</v>
      </c>
      <c r="C46" s="196">
        <f>'[2]03'!C48</f>
        <v>0</v>
      </c>
      <c r="D46" s="196">
        <f>'[2]03'!D48</f>
        <v>0</v>
      </c>
      <c r="E46" s="196">
        <f>'[2]03'!E48</f>
        <v>0</v>
      </c>
      <c r="F46" s="15">
        <f t="shared" si="6"/>
        <v>84</v>
      </c>
      <c r="G46" s="195">
        <f>'[2]03'!H48</f>
        <v>39</v>
      </c>
      <c r="H46" s="196">
        <f>'[2]03'!I48</f>
        <v>0</v>
      </c>
      <c r="I46" s="196">
        <f>'[2]03'!J48</f>
        <v>0</v>
      </c>
      <c r="J46" s="196">
        <f>'[2]03'!K48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'[2]03'!B49</f>
        <v>84</v>
      </c>
      <c r="C47" s="196">
        <f>'[2]03'!C49</f>
        <v>0</v>
      </c>
      <c r="D47" s="196">
        <f>'[2]03'!D49</f>
        <v>0</v>
      </c>
      <c r="E47" s="196">
        <f>'[2]03'!E49</f>
        <v>0</v>
      </c>
      <c r="F47" s="15">
        <f t="shared" si="6"/>
        <v>84</v>
      </c>
      <c r="G47" s="195">
        <f>'[2]03'!H49</f>
        <v>39</v>
      </c>
      <c r="H47" s="196">
        <f>'[2]03'!I49</f>
        <v>0</v>
      </c>
      <c r="I47" s="196">
        <f>'[2]03'!J49</f>
        <v>0</v>
      </c>
      <c r="J47" s="196">
        <f>'[2]03'!K49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'[2]03'!B50</f>
        <v>84</v>
      </c>
      <c r="C48" s="196">
        <f>'[2]03'!C50</f>
        <v>0</v>
      </c>
      <c r="D48" s="196">
        <f>'[2]03'!D50</f>
        <v>0</v>
      </c>
      <c r="E48" s="196">
        <f>'[2]03'!E50</f>
        <v>0</v>
      </c>
      <c r="F48" s="15">
        <f t="shared" si="6"/>
        <v>84</v>
      </c>
      <c r="G48" s="195">
        <f>'[2]03'!H50</f>
        <v>39</v>
      </c>
      <c r="H48" s="196">
        <f>'[2]03'!I50</f>
        <v>0</v>
      </c>
      <c r="I48" s="196">
        <f>'[2]03'!J50</f>
        <v>0</v>
      </c>
      <c r="J48" s="196">
        <f>'[2]03'!K50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'[2]03'!B51</f>
        <v>84</v>
      </c>
      <c r="C49" s="196">
        <f>'[2]03'!C51</f>
        <v>0</v>
      </c>
      <c r="D49" s="196">
        <f>'[2]03'!D51</f>
        <v>0</v>
      </c>
      <c r="E49" s="196">
        <f>'[2]03'!E51</f>
        <v>0</v>
      </c>
      <c r="F49" s="15">
        <f t="shared" si="6"/>
        <v>84</v>
      </c>
      <c r="G49" s="195">
        <f>'[2]03'!H51</f>
        <v>39</v>
      </c>
      <c r="H49" s="196">
        <f>'[2]03'!I51</f>
        <v>0</v>
      </c>
      <c r="I49" s="196">
        <f>'[2]03'!J51</f>
        <v>0</v>
      </c>
      <c r="J49" s="196">
        <f>'[2]03'!K51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'[2]03'!B52</f>
        <v>84</v>
      </c>
      <c r="C50" s="196">
        <f>'[2]03'!C52</f>
        <v>0</v>
      </c>
      <c r="D50" s="196">
        <f>'[2]03'!D52</f>
        <v>0</v>
      </c>
      <c r="E50" s="196">
        <f>'[2]03'!E52</f>
        <v>0</v>
      </c>
      <c r="F50" s="15">
        <f t="shared" si="6"/>
        <v>84</v>
      </c>
      <c r="G50" s="195">
        <f>'[2]03'!H52</f>
        <v>39</v>
      </c>
      <c r="H50" s="196">
        <f>'[2]03'!I52</f>
        <v>0</v>
      </c>
      <c r="I50" s="196">
        <f>'[2]03'!J52</f>
        <v>0</v>
      </c>
      <c r="J50" s="196">
        <f>'[2]03'!K52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'[2]03'!B53</f>
        <v>84</v>
      </c>
      <c r="C51" s="196">
        <f>'[2]03'!C53</f>
        <v>0</v>
      </c>
      <c r="D51" s="196">
        <f>'[2]03'!D53</f>
        <v>0</v>
      </c>
      <c r="E51" s="196">
        <f>'[2]03'!E53</f>
        <v>0</v>
      </c>
      <c r="F51" s="15">
        <f t="shared" si="6"/>
        <v>84</v>
      </c>
      <c r="G51" s="195">
        <f>'[2]03'!H53</f>
        <v>39</v>
      </c>
      <c r="H51" s="196">
        <f>'[2]03'!I53</f>
        <v>0</v>
      </c>
      <c r="I51" s="196">
        <f>'[2]03'!J53</f>
        <v>0</v>
      </c>
      <c r="J51" s="196">
        <f>'[2]03'!K53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'[2]03'!B54</f>
        <v>84</v>
      </c>
      <c r="C52" s="196">
        <f>'[2]03'!C54</f>
        <v>0</v>
      </c>
      <c r="D52" s="196">
        <f>'[2]03'!D54</f>
        <v>0</v>
      </c>
      <c r="E52" s="196">
        <f>'[2]03'!E54</f>
        <v>0</v>
      </c>
      <c r="F52" s="15">
        <f t="shared" si="6"/>
        <v>84</v>
      </c>
      <c r="G52" s="195">
        <f>'[2]03'!H54</f>
        <v>39</v>
      </c>
      <c r="H52" s="196">
        <f>'[2]03'!I54</f>
        <v>0</v>
      </c>
      <c r="I52" s="196">
        <f>'[2]03'!J54</f>
        <v>0</v>
      </c>
      <c r="J52" s="196">
        <f>'[2]03'!K54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'[2]03'!B55</f>
        <v>84</v>
      </c>
      <c r="C53" s="196">
        <f>'[2]03'!C55</f>
        <v>0</v>
      </c>
      <c r="D53" s="196">
        <f>'[2]03'!D55</f>
        <v>0</v>
      </c>
      <c r="E53" s="196">
        <f>'[2]03'!E55</f>
        <v>0</v>
      </c>
      <c r="F53" s="15">
        <f t="shared" si="6"/>
        <v>84</v>
      </c>
      <c r="G53" s="195">
        <f>'[2]03'!H55</f>
        <v>39</v>
      </c>
      <c r="H53" s="196">
        <f>'[2]03'!I55</f>
        <v>0</v>
      </c>
      <c r="I53" s="196">
        <f>'[2]03'!J55</f>
        <v>0</v>
      </c>
      <c r="J53" s="196">
        <f>'[2]03'!K55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'[2]03'!B56</f>
        <v>84</v>
      </c>
      <c r="C54" s="196">
        <f>'[2]03'!C56</f>
        <v>0</v>
      </c>
      <c r="D54" s="196">
        <f>'[2]03'!D56</f>
        <v>0</v>
      </c>
      <c r="E54" s="196">
        <f>'[2]03'!E56</f>
        <v>0</v>
      </c>
      <c r="F54" s="15">
        <f t="shared" si="6"/>
        <v>84</v>
      </c>
      <c r="G54" s="195">
        <f>'[2]03'!H56</f>
        <v>39</v>
      </c>
      <c r="H54" s="196">
        <f>'[2]03'!I56</f>
        <v>0</v>
      </c>
      <c r="I54" s="196">
        <f>'[2]03'!J56</f>
        <v>0</v>
      </c>
      <c r="J54" s="196">
        <f>'[2]03'!K56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'[2]03'!B57</f>
        <v>84</v>
      </c>
      <c r="C55" s="196">
        <f>'[2]03'!C57</f>
        <v>0</v>
      </c>
      <c r="D55" s="196">
        <f>'[2]03'!D57</f>
        <v>0</v>
      </c>
      <c r="E55" s="196">
        <f>'[2]03'!E57</f>
        <v>0</v>
      </c>
      <c r="F55" s="15">
        <f t="shared" si="6"/>
        <v>84</v>
      </c>
      <c r="G55" s="195">
        <f>'[2]03'!H57</f>
        <v>39</v>
      </c>
      <c r="H55" s="196">
        <f>'[2]03'!I57</f>
        <v>0</v>
      </c>
      <c r="I55" s="196">
        <f>'[2]03'!J57</f>
        <v>0</v>
      </c>
      <c r="J55" s="196">
        <f>'[2]03'!K57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'[2]03'!B58</f>
        <v>84</v>
      </c>
      <c r="C56" s="196">
        <f>'[2]03'!C58</f>
        <v>0</v>
      </c>
      <c r="D56" s="196">
        <f>'[2]03'!D58</f>
        <v>0</v>
      </c>
      <c r="E56" s="196">
        <f>'[2]03'!E58</f>
        <v>0</v>
      </c>
      <c r="F56" s="15">
        <f t="shared" si="6"/>
        <v>84</v>
      </c>
      <c r="G56" s="195">
        <f>'[2]03'!H58</f>
        <v>39</v>
      </c>
      <c r="H56" s="196">
        <f>'[2]03'!I58</f>
        <v>0</v>
      </c>
      <c r="I56" s="196">
        <f>'[2]03'!J58</f>
        <v>0</v>
      </c>
      <c r="J56" s="196">
        <f>'[2]03'!K58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'[2]03'!B59</f>
        <v>84</v>
      </c>
      <c r="C57" s="196">
        <f>'[2]03'!C59</f>
        <v>0</v>
      </c>
      <c r="D57" s="196">
        <f>'[2]03'!D59</f>
        <v>0</v>
      </c>
      <c r="E57" s="196">
        <f>'[2]03'!E59</f>
        <v>0</v>
      </c>
      <c r="F57" s="15">
        <f t="shared" si="6"/>
        <v>84</v>
      </c>
      <c r="G57" s="195">
        <f>'[2]03'!H59</f>
        <v>39</v>
      </c>
      <c r="H57" s="196">
        <f>'[2]03'!I59</f>
        <v>0</v>
      </c>
      <c r="I57" s="196">
        <f>'[2]03'!J59</f>
        <v>0</v>
      </c>
      <c r="J57" s="196">
        <f>'[2]03'!K59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5">
        <f>'[2]03'!B60</f>
        <v>84</v>
      </c>
      <c r="C58" s="196">
        <f>'[2]03'!C60</f>
        <v>0</v>
      </c>
      <c r="D58" s="196">
        <f>'[2]03'!D60</f>
        <v>0</v>
      </c>
      <c r="E58" s="196">
        <f>'[2]03'!E60</f>
        <v>0</v>
      </c>
      <c r="F58" s="15">
        <f t="shared" si="6"/>
        <v>84</v>
      </c>
      <c r="G58" s="195">
        <f>'[2]03'!H60</f>
        <v>39</v>
      </c>
      <c r="H58" s="196">
        <f>'[2]03'!I60</f>
        <v>0</v>
      </c>
      <c r="I58" s="196">
        <f>'[2]03'!J60</f>
        <v>0</v>
      </c>
      <c r="J58" s="196">
        <f>'[2]03'!K60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5">
        <f>'[2]03'!B61</f>
        <v>84</v>
      </c>
      <c r="C59" s="196">
        <f>'[2]03'!C61</f>
        <v>0</v>
      </c>
      <c r="D59" s="196">
        <f>'[2]03'!D61</f>
        <v>0</v>
      </c>
      <c r="E59" s="196">
        <f>'[2]03'!E61</f>
        <v>0</v>
      </c>
      <c r="F59" s="15">
        <f t="shared" si="6"/>
        <v>84</v>
      </c>
      <c r="G59" s="195">
        <f>'[2]03'!H61</f>
        <v>39</v>
      </c>
      <c r="H59" s="196">
        <f>'[2]03'!I61</f>
        <v>0</v>
      </c>
      <c r="I59" s="196">
        <f>'[2]03'!J61</f>
        <v>0</v>
      </c>
      <c r="J59" s="196">
        <f>'[2]03'!K61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5">
        <f>'[2]03'!B62</f>
        <v>84</v>
      </c>
      <c r="C60" s="196">
        <f>'[2]03'!C62</f>
        <v>0</v>
      </c>
      <c r="D60" s="196">
        <f>'[2]03'!D62</f>
        <v>0</v>
      </c>
      <c r="E60" s="196">
        <f>'[2]03'!E62</f>
        <v>0</v>
      </c>
      <c r="F60" s="15">
        <f t="shared" si="6"/>
        <v>84</v>
      </c>
      <c r="G60" s="195">
        <f>'[2]03'!H62</f>
        <v>39</v>
      </c>
      <c r="H60" s="196">
        <f>'[2]03'!I62</f>
        <v>0</v>
      </c>
      <c r="I60" s="196">
        <f>'[2]03'!J62</f>
        <v>0</v>
      </c>
      <c r="J60" s="196">
        <f>'[2]03'!K62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5">
        <f>'[2]03'!B63</f>
        <v>84</v>
      </c>
      <c r="C61" s="196">
        <f>'[2]03'!C63</f>
        <v>0</v>
      </c>
      <c r="D61" s="196">
        <f>'[2]03'!D63</f>
        <v>0</v>
      </c>
      <c r="E61" s="196">
        <f>'[2]03'!E63</f>
        <v>0</v>
      </c>
      <c r="F61" s="15">
        <f t="shared" si="6"/>
        <v>84</v>
      </c>
      <c r="G61" s="195">
        <f>'[2]03'!H63</f>
        <v>39</v>
      </c>
      <c r="H61" s="196">
        <f>'[2]03'!I63</f>
        <v>0</v>
      </c>
      <c r="I61" s="196">
        <f>'[2]03'!J63</f>
        <v>0</v>
      </c>
      <c r="J61" s="196">
        <f>'[2]03'!K63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5">
        <f>'[2]03'!B64</f>
        <v>84</v>
      </c>
      <c r="C62" s="196">
        <f>'[2]03'!C64</f>
        <v>0</v>
      </c>
      <c r="D62" s="196">
        <f>'[2]03'!D64</f>
        <v>0</v>
      </c>
      <c r="E62" s="196">
        <f>'[2]03'!E64</f>
        <v>0</v>
      </c>
      <c r="F62" s="15">
        <f t="shared" si="6"/>
        <v>84</v>
      </c>
      <c r="G62" s="195">
        <f>'[2]03'!H64</f>
        <v>39</v>
      </c>
      <c r="H62" s="196">
        <f>'[2]03'!I64</f>
        <v>0</v>
      </c>
      <c r="I62" s="196">
        <f>'[2]03'!J64</f>
        <v>0</v>
      </c>
      <c r="J62" s="196">
        <f>'[2]03'!K64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'[2]03'!B65</f>
        <v>84</v>
      </c>
      <c r="C63" s="196">
        <f>'[2]03'!C65</f>
        <v>0</v>
      </c>
      <c r="D63" s="196">
        <f>'[2]03'!D65</f>
        <v>0</v>
      </c>
      <c r="E63" s="196">
        <f>'[2]03'!E65</f>
        <v>0</v>
      </c>
      <c r="F63" s="15">
        <f t="shared" si="6"/>
        <v>84</v>
      </c>
      <c r="G63" s="195">
        <f>'[2]03'!H65</f>
        <v>39</v>
      </c>
      <c r="H63" s="196">
        <f>'[2]03'!I65</f>
        <v>0</v>
      </c>
      <c r="I63" s="196">
        <f>'[2]03'!J65</f>
        <v>0</v>
      </c>
      <c r="J63" s="196">
        <f>'[2]03'!K65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'[2]03'!B66</f>
        <v>84</v>
      </c>
      <c r="C64" s="196">
        <f>'[2]03'!C66</f>
        <v>0</v>
      </c>
      <c r="D64" s="196">
        <f>'[2]03'!D66</f>
        <v>0</v>
      </c>
      <c r="E64" s="196">
        <f>'[2]03'!E66</f>
        <v>0</v>
      </c>
      <c r="F64" s="15">
        <f t="shared" si="6"/>
        <v>84</v>
      </c>
      <c r="G64" s="195">
        <f>'[2]03'!H66</f>
        <v>39</v>
      </c>
      <c r="H64" s="196">
        <f>'[2]03'!I66</f>
        <v>0</v>
      </c>
      <c r="I64" s="196">
        <f>'[2]03'!J66</f>
        <v>0</v>
      </c>
      <c r="J64" s="196">
        <f>'[2]03'!K66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'[2]03'!B67</f>
        <v>84</v>
      </c>
      <c r="C65" s="196">
        <f>'[2]03'!C67</f>
        <v>0</v>
      </c>
      <c r="D65" s="196">
        <f>'[2]03'!D67</f>
        <v>0</v>
      </c>
      <c r="E65" s="196">
        <f>'[2]03'!E67</f>
        <v>0</v>
      </c>
      <c r="F65" s="15">
        <f t="shared" si="6"/>
        <v>84</v>
      </c>
      <c r="G65" s="195">
        <f>'[2]03'!H67</f>
        <v>39</v>
      </c>
      <c r="H65" s="196">
        <f>'[2]03'!I67</f>
        <v>0</v>
      </c>
      <c r="I65" s="196">
        <f>'[2]03'!J67</f>
        <v>0</v>
      </c>
      <c r="J65" s="196">
        <f>'[2]03'!K67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'[2]03'!B68</f>
        <v>84</v>
      </c>
      <c r="C66" s="196">
        <f>'[2]03'!C68</f>
        <v>0</v>
      </c>
      <c r="D66" s="196">
        <f>'[2]03'!D68</f>
        <v>0</v>
      </c>
      <c r="E66" s="196">
        <f>'[2]03'!E68</f>
        <v>0</v>
      </c>
      <c r="F66" s="15">
        <f t="shared" si="6"/>
        <v>84</v>
      </c>
      <c r="G66" s="195">
        <f>'[2]03'!H68</f>
        <v>38</v>
      </c>
      <c r="H66" s="196">
        <f>'[2]03'!I68</f>
        <v>0</v>
      </c>
      <c r="I66" s="196">
        <f>'[2]03'!J68</f>
        <v>0</v>
      </c>
      <c r="J66" s="196">
        <f>'[2]03'!K68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5">
        <f>'[2]03'!B69</f>
        <v>84</v>
      </c>
      <c r="C67" s="196">
        <f>'[2]03'!C69</f>
        <v>0</v>
      </c>
      <c r="D67" s="196">
        <f>'[2]03'!D69</f>
        <v>0</v>
      </c>
      <c r="E67" s="196">
        <f>'[2]03'!E69</f>
        <v>0</v>
      </c>
      <c r="F67" s="15">
        <f t="shared" si="6"/>
        <v>84</v>
      </c>
      <c r="G67" s="195">
        <f>'[2]03'!H69</f>
        <v>38</v>
      </c>
      <c r="H67" s="196">
        <f>'[2]03'!I69</f>
        <v>0</v>
      </c>
      <c r="I67" s="196">
        <f>'[2]03'!J69</f>
        <v>0</v>
      </c>
      <c r="J67" s="196">
        <f>'[2]03'!K69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5">
        <f>'[2]03'!B70</f>
        <v>84</v>
      </c>
      <c r="C68" s="196">
        <f>'[2]03'!C70</f>
        <v>0</v>
      </c>
      <c r="D68" s="196">
        <f>'[2]03'!D70</f>
        <v>0</v>
      </c>
      <c r="E68" s="196">
        <f>'[2]03'!E70</f>
        <v>0</v>
      </c>
      <c r="F68" s="15">
        <f t="shared" si="6"/>
        <v>84</v>
      </c>
      <c r="G68" s="195">
        <f>'[2]03'!H70</f>
        <v>38</v>
      </c>
      <c r="H68" s="196">
        <f>'[2]03'!I70</f>
        <v>0</v>
      </c>
      <c r="I68" s="196">
        <f>'[2]03'!J70</f>
        <v>0</v>
      </c>
      <c r="J68" s="196">
        <f>'[2]03'!K70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5">
        <f>'[2]03'!B71</f>
        <v>84</v>
      </c>
      <c r="C69" s="196">
        <f>'[2]03'!C71</f>
        <v>0</v>
      </c>
      <c r="D69" s="196">
        <f>'[2]03'!D71</f>
        <v>0</v>
      </c>
      <c r="E69" s="196">
        <f>'[2]03'!E71</f>
        <v>0</v>
      </c>
      <c r="F69" s="15">
        <f t="shared" ref="F69:F98" si="16">SUM(B69:E69)</f>
        <v>84</v>
      </c>
      <c r="G69" s="195">
        <f>'[2]03'!H71</f>
        <v>38</v>
      </c>
      <c r="H69" s="196">
        <f>'[2]03'!I71</f>
        <v>0</v>
      </c>
      <c r="I69" s="196">
        <f>'[2]03'!J71</f>
        <v>0</v>
      </c>
      <c r="J69" s="196">
        <f>'[2]03'!K71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5">
        <f>'[2]03'!B72</f>
        <v>84</v>
      </c>
      <c r="C70" s="196">
        <f>'[2]03'!C72</f>
        <v>0</v>
      </c>
      <c r="D70" s="196">
        <f>'[2]03'!D72</f>
        <v>0</v>
      </c>
      <c r="E70" s="196">
        <f>'[2]03'!E72</f>
        <v>0</v>
      </c>
      <c r="F70" s="15">
        <f t="shared" si="16"/>
        <v>84</v>
      </c>
      <c r="G70" s="195">
        <f>'[2]03'!H72</f>
        <v>38</v>
      </c>
      <c r="H70" s="196">
        <f>'[2]03'!I72</f>
        <v>0</v>
      </c>
      <c r="I70" s="196">
        <f>'[2]03'!J72</f>
        <v>0</v>
      </c>
      <c r="J70" s="196">
        <f>'[2]03'!K72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5">
        <f>'[2]03'!B73</f>
        <v>84</v>
      </c>
      <c r="C71" s="196">
        <f>'[2]03'!C73</f>
        <v>0</v>
      </c>
      <c r="D71" s="196">
        <f>'[2]03'!D73</f>
        <v>0</v>
      </c>
      <c r="E71" s="196">
        <f>'[2]03'!E73</f>
        <v>0</v>
      </c>
      <c r="F71" s="15">
        <f t="shared" si="16"/>
        <v>84</v>
      </c>
      <c r="G71" s="195">
        <f>'[2]03'!H73</f>
        <v>38</v>
      </c>
      <c r="H71" s="196">
        <f>'[2]03'!I73</f>
        <v>0</v>
      </c>
      <c r="I71" s="196">
        <f>'[2]03'!J73</f>
        <v>0</v>
      </c>
      <c r="J71" s="196">
        <f>'[2]03'!K73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5">
        <f>'[2]03'!B74</f>
        <v>84</v>
      </c>
      <c r="C72" s="196">
        <f>'[2]03'!C74</f>
        <v>0</v>
      </c>
      <c r="D72" s="196">
        <f>'[2]03'!D74</f>
        <v>0</v>
      </c>
      <c r="E72" s="196">
        <f>'[2]03'!E74</f>
        <v>0</v>
      </c>
      <c r="F72" s="15">
        <f t="shared" si="16"/>
        <v>84</v>
      </c>
      <c r="G72" s="195">
        <f>'[2]03'!H74</f>
        <v>38</v>
      </c>
      <c r="H72" s="196">
        <f>'[2]03'!I74</f>
        <v>0</v>
      </c>
      <c r="I72" s="196">
        <f>'[2]03'!J74</f>
        <v>0</v>
      </c>
      <c r="J72" s="196">
        <f>'[2]03'!K74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5">
        <f>'[2]03'!B75</f>
        <v>84</v>
      </c>
      <c r="C73" s="196">
        <f>'[2]03'!C75</f>
        <v>0</v>
      </c>
      <c r="D73" s="196">
        <f>'[2]03'!D75</f>
        <v>0</v>
      </c>
      <c r="E73" s="196">
        <f>'[2]03'!E75</f>
        <v>0</v>
      </c>
      <c r="F73" s="15">
        <f t="shared" si="16"/>
        <v>84</v>
      </c>
      <c r="G73" s="195">
        <f>'[2]03'!H75</f>
        <v>38</v>
      </c>
      <c r="H73" s="196">
        <f>'[2]03'!I75</f>
        <v>0</v>
      </c>
      <c r="I73" s="196">
        <f>'[2]03'!J75</f>
        <v>0</v>
      </c>
      <c r="J73" s="196">
        <f>'[2]03'!K75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5">
        <f>'[2]03'!B76</f>
        <v>84</v>
      </c>
      <c r="C74" s="196">
        <f>'[2]03'!C76</f>
        <v>0</v>
      </c>
      <c r="D74" s="196">
        <f>'[2]03'!D76</f>
        <v>0</v>
      </c>
      <c r="E74" s="196">
        <f>'[2]03'!E76</f>
        <v>0</v>
      </c>
      <c r="F74" s="15">
        <f t="shared" si="16"/>
        <v>84</v>
      </c>
      <c r="G74" s="195">
        <f>'[2]03'!H76</f>
        <v>38</v>
      </c>
      <c r="H74" s="196">
        <f>'[2]03'!I76</f>
        <v>0</v>
      </c>
      <c r="I74" s="196">
        <f>'[2]03'!J76</f>
        <v>0</v>
      </c>
      <c r="J74" s="196">
        <f>'[2]03'!K76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5">
        <f>'[2]03'!B77</f>
        <v>84</v>
      </c>
      <c r="C75" s="196">
        <f>'[2]03'!C77</f>
        <v>0</v>
      </c>
      <c r="D75" s="196">
        <f>'[2]03'!D77</f>
        <v>0</v>
      </c>
      <c r="E75" s="196">
        <f>'[2]03'!E77</f>
        <v>0</v>
      </c>
      <c r="F75" s="15">
        <f t="shared" si="16"/>
        <v>84</v>
      </c>
      <c r="G75" s="195">
        <f>'[2]03'!H77</f>
        <v>38</v>
      </c>
      <c r="H75" s="196">
        <f>'[2]03'!I77</f>
        <v>0</v>
      </c>
      <c r="I75" s="196">
        <f>'[2]03'!J77</f>
        <v>0</v>
      </c>
      <c r="J75" s="196">
        <f>'[2]03'!K77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5">
        <f>'[2]03'!B78</f>
        <v>84</v>
      </c>
      <c r="C76" s="196">
        <f>'[2]03'!C78</f>
        <v>0</v>
      </c>
      <c r="D76" s="196">
        <f>'[2]03'!D78</f>
        <v>0</v>
      </c>
      <c r="E76" s="196">
        <f>'[2]03'!E78</f>
        <v>0</v>
      </c>
      <c r="F76" s="15">
        <f t="shared" si="16"/>
        <v>84</v>
      </c>
      <c r="G76" s="195">
        <f>'[2]03'!H78</f>
        <v>39</v>
      </c>
      <c r="H76" s="196">
        <f>'[2]03'!I78</f>
        <v>0</v>
      </c>
      <c r="I76" s="196">
        <f>'[2]03'!J78</f>
        <v>0</v>
      </c>
      <c r="J76" s="196">
        <f>'[2]03'!K78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'[2]03'!B79</f>
        <v>84</v>
      </c>
      <c r="C77" s="196">
        <f>'[2]03'!C79</f>
        <v>0</v>
      </c>
      <c r="D77" s="196">
        <f>'[2]03'!D79</f>
        <v>0</v>
      </c>
      <c r="E77" s="196">
        <f>'[2]03'!E79</f>
        <v>0</v>
      </c>
      <c r="F77" s="15">
        <f t="shared" si="16"/>
        <v>84</v>
      </c>
      <c r="G77" s="195">
        <f>'[2]03'!H79</f>
        <v>39</v>
      </c>
      <c r="H77" s="196">
        <f>'[2]03'!I79</f>
        <v>0</v>
      </c>
      <c r="I77" s="196">
        <f>'[2]03'!J79</f>
        <v>0</v>
      </c>
      <c r="J77" s="196">
        <f>'[2]03'!K79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'[2]03'!B80</f>
        <v>84</v>
      </c>
      <c r="C78" s="196">
        <f>'[2]03'!C80</f>
        <v>0</v>
      </c>
      <c r="D78" s="196">
        <f>'[2]03'!D80</f>
        <v>0</v>
      </c>
      <c r="E78" s="196">
        <f>'[2]03'!E80</f>
        <v>0</v>
      </c>
      <c r="F78" s="15">
        <f t="shared" si="16"/>
        <v>84</v>
      </c>
      <c r="G78" s="195">
        <f>'[2]03'!H80</f>
        <v>39</v>
      </c>
      <c r="H78" s="196">
        <f>'[2]03'!I80</f>
        <v>0</v>
      </c>
      <c r="I78" s="196">
        <f>'[2]03'!J80</f>
        <v>0</v>
      </c>
      <c r="J78" s="196">
        <f>'[2]03'!K80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5">
        <f>'[2]03'!B81</f>
        <v>84</v>
      </c>
      <c r="C79" s="196">
        <f>'[2]03'!C81</f>
        <v>0</v>
      </c>
      <c r="D79" s="196">
        <f>'[2]03'!D81</f>
        <v>0</v>
      </c>
      <c r="E79" s="196">
        <f>'[2]03'!E81</f>
        <v>0</v>
      </c>
      <c r="F79" s="15">
        <f t="shared" si="16"/>
        <v>84</v>
      </c>
      <c r="G79" s="195">
        <f>'[2]03'!H81</f>
        <v>39</v>
      </c>
      <c r="H79" s="196">
        <f>'[2]03'!I81</f>
        <v>0</v>
      </c>
      <c r="I79" s="196">
        <f>'[2]03'!J81</f>
        <v>0</v>
      </c>
      <c r="J79" s="196">
        <f>'[2]03'!K81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'[2]03'!B82</f>
        <v>84</v>
      </c>
      <c r="C80" s="196">
        <f>'[2]03'!C82</f>
        <v>0</v>
      </c>
      <c r="D80" s="196">
        <f>'[2]03'!D82</f>
        <v>0</v>
      </c>
      <c r="E80" s="196">
        <f>'[2]03'!E82</f>
        <v>0</v>
      </c>
      <c r="F80" s="15">
        <f t="shared" si="16"/>
        <v>84</v>
      </c>
      <c r="G80" s="195">
        <f>'[2]03'!H82</f>
        <v>39</v>
      </c>
      <c r="H80" s="196">
        <f>'[2]03'!I82</f>
        <v>0</v>
      </c>
      <c r="I80" s="196">
        <f>'[2]03'!J82</f>
        <v>0</v>
      </c>
      <c r="J80" s="196">
        <f>'[2]03'!K82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'[2]03'!B83</f>
        <v>84</v>
      </c>
      <c r="C81" s="196">
        <f>'[2]03'!C83</f>
        <v>0</v>
      </c>
      <c r="D81" s="196">
        <f>'[2]03'!D83</f>
        <v>0</v>
      </c>
      <c r="E81" s="196">
        <f>'[2]03'!E83</f>
        <v>0</v>
      </c>
      <c r="F81" s="15">
        <f t="shared" si="16"/>
        <v>84</v>
      </c>
      <c r="G81" s="195">
        <f>'[2]03'!H83</f>
        <v>39</v>
      </c>
      <c r="H81" s="196">
        <f>'[2]03'!I83</f>
        <v>0</v>
      </c>
      <c r="I81" s="196">
        <f>'[2]03'!J83</f>
        <v>0</v>
      </c>
      <c r="J81" s="196">
        <f>'[2]03'!K83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'[2]03'!B84</f>
        <v>84</v>
      </c>
      <c r="C82" s="196">
        <f>'[2]03'!C84</f>
        <v>0</v>
      </c>
      <c r="D82" s="196">
        <f>'[2]03'!D84</f>
        <v>0</v>
      </c>
      <c r="E82" s="196">
        <f>'[2]03'!E84</f>
        <v>0</v>
      </c>
      <c r="F82" s="15">
        <f t="shared" si="16"/>
        <v>84</v>
      </c>
      <c r="G82" s="195">
        <f>'[2]03'!H84</f>
        <v>39</v>
      </c>
      <c r="H82" s="196">
        <f>'[2]03'!I84</f>
        <v>0</v>
      </c>
      <c r="I82" s="196">
        <f>'[2]03'!J84</f>
        <v>0</v>
      </c>
      <c r="J82" s="196">
        <f>'[2]03'!K84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'[2]03'!B85</f>
        <v>84</v>
      </c>
      <c r="C83" s="196">
        <f>'[2]03'!C85</f>
        <v>0</v>
      </c>
      <c r="D83" s="196">
        <f>'[2]03'!D85</f>
        <v>0</v>
      </c>
      <c r="E83" s="196">
        <f>'[2]03'!E85</f>
        <v>0</v>
      </c>
      <c r="F83" s="15">
        <f t="shared" si="16"/>
        <v>84</v>
      </c>
      <c r="G83" s="195">
        <f>'[2]03'!H85</f>
        <v>40</v>
      </c>
      <c r="H83" s="196">
        <f>'[2]03'!I85</f>
        <v>0</v>
      </c>
      <c r="I83" s="196">
        <f>'[2]03'!J85</f>
        <v>0</v>
      </c>
      <c r="J83" s="196">
        <f>'[2]03'!K85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5">
        <f>'[2]03'!B86</f>
        <v>84</v>
      </c>
      <c r="C84" s="196">
        <f>'[2]03'!C86</f>
        <v>0</v>
      </c>
      <c r="D84" s="196">
        <f>'[2]03'!D86</f>
        <v>0</v>
      </c>
      <c r="E84" s="196">
        <f>'[2]03'!E86</f>
        <v>0</v>
      </c>
      <c r="F84" s="15">
        <f t="shared" si="16"/>
        <v>84</v>
      </c>
      <c r="G84" s="195">
        <f>'[2]03'!H86</f>
        <v>40</v>
      </c>
      <c r="H84" s="196">
        <f>'[2]03'!I86</f>
        <v>0</v>
      </c>
      <c r="I84" s="196">
        <f>'[2]03'!J86</f>
        <v>0</v>
      </c>
      <c r="J84" s="196">
        <f>'[2]03'!K86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5">
        <f>'[2]03'!B87</f>
        <v>84</v>
      </c>
      <c r="C85" s="196">
        <f>'[2]03'!C87</f>
        <v>0</v>
      </c>
      <c r="D85" s="196">
        <f>'[2]03'!D87</f>
        <v>0</v>
      </c>
      <c r="E85" s="196">
        <f>'[2]03'!E87</f>
        <v>0</v>
      </c>
      <c r="F85" s="15">
        <f t="shared" si="16"/>
        <v>84</v>
      </c>
      <c r="G85" s="195">
        <f>'[2]03'!H87</f>
        <v>40</v>
      </c>
      <c r="H85" s="196">
        <f>'[2]03'!I87</f>
        <v>0</v>
      </c>
      <c r="I85" s="196">
        <f>'[2]03'!J87</f>
        <v>0</v>
      </c>
      <c r="J85" s="196">
        <f>'[2]03'!K87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5">
        <f>'[2]03'!B88</f>
        <v>84</v>
      </c>
      <c r="C86" s="196">
        <f>'[2]03'!C88</f>
        <v>0</v>
      </c>
      <c r="D86" s="196">
        <f>'[2]03'!D88</f>
        <v>0</v>
      </c>
      <c r="E86" s="196">
        <f>'[2]03'!E88</f>
        <v>0</v>
      </c>
      <c r="F86" s="15">
        <f t="shared" si="16"/>
        <v>84</v>
      </c>
      <c r="G86" s="195">
        <f>'[2]03'!H88</f>
        <v>40</v>
      </c>
      <c r="H86" s="196">
        <f>'[2]03'!I88</f>
        <v>0</v>
      </c>
      <c r="I86" s="196">
        <f>'[2]03'!J88</f>
        <v>0</v>
      </c>
      <c r="J86" s="196">
        <f>'[2]03'!K88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5">
        <f>'[2]03'!B89</f>
        <v>84</v>
      </c>
      <c r="C87" s="196">
        <f>'[2]03'!C89</f>
        <v>0</v>
      </c>
      <c r="D87" s="196">
        <f>'[2]03'!D89</f>
        <v>0</v>
      </c>
      <c r="E87" s="196">
        <f>'[2]03'!E89</f>
        <v>0</v>
      </c>
      <c r="F87" s="15">
        <f t="shared" si="16"/>
        <v>84</v>
      </c>
      <c r="G87" s="195">
        <f>'[2]03'!H89</f>
        <v>40</v>
      </c>
      <c r="H87" s="196">
        <f>'[2]03'!I89</f>
        <v>0</v>
      </c>
      <c r="I87" s="196">
        <f>'[2]03'!J89</f>
        <v>0</v>
      </c>
      <c r="J87" s="196">
        <f>'[2]03'!K89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5">
        <f>'[2]03'!B90</f>
        <v>84</v>
      </c>
      <c r="C88" s="196">
        <f>'[2]03'!C90</f>
        <v>0</v>
      </c>
      <c r="D88" s="196">
        <f>'[2]03'!D90</f>
        <v>0</v>
      </c>
      <c r="E88" s="196">
        <f>'[2]03'!E90</f>
        <v>0</v>
      </c>
      <c r="F88" s="15">
        <f t="shared" si="16"/>
        <v>84</v>
      </c>
      <c r="G88" s="195">
        <f>'[2]03'!H90</f>
        <v>40</v>
      </c>
      <c r="H88" s="196">
        <f>'[2]03'!I90</f>
        <v>0</v>
      </c>
      <c r="I88" s="196">
        <f>'[2]03'!J90</f>
        <v>0</v>
      </c>
      <c r="J88" s="196">
        <f>'[2]03'!K90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5">
        <f>'[2]03'!B91</f>
        <v>84</v>
      </c>
      <c r="C89" s="196">
        <f>'[2]03'!C91</f>
        <v>0</v>
      </c>
      <c r="D89" s="196">
        <f>'[2]03'!D91</f>
        <v>0</v>
      </c>
      <c r="E89" s="196">
        <f>'[2]03'!E91</f>
        <v>0</v>
      </c>
      <c r="F89" s="15">
        <f t="shared" si="16"/>
        <v>84</v>
      </c>
      <c r="G89" s="195">
        <f>'[2]03'!H91</f>
        <v>40</v>
      </c>
      <c r="H89" s="196">
        <f>'[2]03'!I91</f>
        <v>0</v>
      </c>
      <c r="I89" s="196">
        <f>'[2]03'!J91</f>
        <v>0</v>
      </c>
      <c r="J89" s="196">
        <f>'[2]03'!K91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5">
        <f>'[2]03'!B92</f>
        <v>84</v>
      </c>
      <c r="C90" s="196">
        <f>'[2]03'!C92</f>
        <v>0</v>
      </c>
      <c r="D90" s="196">
        <f>'[2]03'!D92</f>
        <v>0</v>
      </c>
      <c r="E90" s="196">
        <f>'[2]03'!E92</f>
        <v>0</v>
      </c>
      <c r="F90" s="15">
        <f t="shared" si="16"/>
        <v>84</v>
      </c>
      <c r="G90" s="195">
        <f>'[2]03'!H92</f>
        <v>40</v>
      </c>
      <c r="H90" s="196">
        <f>'[2]03'!I92</f>
        <v>0</v>
      </c>
      <c r="I90" s="196">
        <f>'[2]03'!J92</f>
        <v>0</v>
      </c>
      <c r="J90" s="196">
        <f>'[2]03'!K92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5">
        <f>'[2]03'!B93</f>
        <v>84</v>
      </c>
      <c r="C91" s="196">
        <f>'[2]03'!C93</f>
        <v>0</v>
      </c>
      <c r="D91" s="196">
        <f>'[2]03'!D93</f>
        <v>0</v>
      </c>
      <c r="E91" s="196">
        <f>'[2]03'!E93</f>
        <v>0</v>
      </c>
      <c r="F91" s="15">
        <f t="shared" si="16"/>
        <v>84</v>
      </c>
      <c r="G91" s="195">
        <f>'[2]03'!H93</f>
        <v>40</v>
      </c>
      <c r="H91" s="196">
        <f>'[2]03'!I93</f>
        <v>0</v>
      </c>
      <c r="I91" s="196">
        <f>'[2]03'!J93</f>
        <v>0</v>
      </c>
      <c r="J91" s="196">
        <f>'[2]03'!K93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5">
        <f>'[2]03'!B94</f>
        <v>84</v>
      </c>
      <c r="C92" s="196">
        <f>'[2]03'!C94</f>
        <v>0</v>
      </c>
      <c r="D92" s="196">
        <f>'[2]03'!D94</f>
        <v>0</v>
      </c>
      <c r="E92" s="196">
        <f>'[2]03'!E94</f>
        <v>0</v>
      </c>
      <c r="F92" s="15">
        <f t="shared" si="16"/>
        <v>84</v>
      </c>
      <c r="G92" s="195">
        <f>'[2]03'!H94</f>
        <v>40</v>
      </c>
      <c r="H92" s="196">
        <f>'[2]03'!I94</f>
        <v>0</v>
      </c>
      <c r="I92" s="196">
        <f>'[2]03'!J94</f>
        <v>0</v>
      </c>
      <c r="J92" s="196">
        <f>'[2]03'!K94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5">
        <f>'[2]03'!B95</f>
        <v>84</v>
      </c>
      <c r="C93" s="196">
        <f>'[2]03'!C95</f>
        <v>0</v>
      </c>
      <c r="D93" s="196">
        <f>'[2]03'!D95</f>
        <v>0</v>
      </c>
      <c r="E93" s="196">
        <f>'[2]03'!E95</f>
        <v>0</v>
      </c>
      <c r="F93" s="15">
        <f t="shared" si="16"/>
        <v>84</v>
      </c>
      <c r="G93" s="195">
        <f>'[2]03'!H95</f>
        <v>40</v>
      </c>
      <c r="H93" s="196">
        <f>'[2]03'!I95</f>
        <v>0</v>
      </c>
      <c r="I93" s="196">
        <f>'[2]03'!J95</f>
        <v>0</v>
      </c>
      <c r="J93" s="196">
        <f>'[2]03'!K95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5">
        <f>'[2]03'!B96</f>
        <v>84</v>
      </c>
      <c r="C94" s="196">
        <f>'[2]03'!C96</f>
        <v>0</v>
      </c>
      <c r="D94" s="196">
        <f>'[2]03'!D96</f>
        <v>0</v>
      </c>
      <c r="E94" s="196">
        <f>'[2]03'!E96</f>
        <v>0</v>
      </c>
      <c r="F94" s="15">
        <f t="shared" si="16"/>
        <v>84</v>
      </c>
      <c r="G94" s="195">
        <f>'[2]03'!H96</f>
        <v>40</v>
      </c>
      <c r="H94" s="196">
        <f>'[2]03'!I96</f>
        <v>0</v>
      </c>
      <c r="I94" s="196">
        <f>'[2]03'!J96</f>
        <v>0</v>
      </c>
      <c r="J94" s="196">
        <f>'[2]03'!K96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5">
        <f>'[2]03'!B97</f>
        <v>84</v>
      </c>
      <c r="C95" s="196">
        <f>'[2]03'!C97</f>
        <v>0</v>
      </c>
      <c r="D95" s="196">
        <f>'[2]03'!D97</f>
        <v>0</v>
      </c>
      <c r="E95" s="196">
        <f>'[2]03'!E97</f>
        <v>0</v>
      </c>
      <c r="F95" s="15">
        <f t="shared" si="16"/>
        <v>84</v>
      </c>
      <c r="G95" s="195">
        <f>'[2]03'!H97</f>
        <v>40</v>
      </c>
      <c r="H95" s="196">
        <f>'[2]03'!I97</f>
        <v>0</v>
      </c>
      <c r="I95" s="196">
        <f>'[2]03'!J97</f>
        <v>0</v>
      </c>
      <c r="J95" s="196">
        <f>'[2]03'!K97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5">
        <f>'[2]03'!B98</f>
        <v>84</v>
      </c>
      <c r="C96" s="196">
        <f>'[2]03'!C98</f>
        <v>0</v>
      </c>
      <c r="D96" s="196">
        <f>'[2]03'!D98</f>
        <v>0</v>
      </c>
      <c r="E96" s="196">
        <f>'[2]03'!E98</f>
        <v>0</v>
      </c>
      <c r="F96" s="15">
        <f t="shared" si="16"/>
        <v>84</v>
      </c>
      <c r="G96" s="195">
        <f>'[2]03'!H98</f>
        <v>40</v>
      </c>
      <c r="H96" s="196">
        <f>'[2]03'!I98</f>
        <v>0</v>
      </c>
      <c r="I96" s="196">
        <f>'[2]03'!J98</f>
        <v>0</v>
      </c>
      <c r="J96" s="196">
        <f>'[2]03'!K98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5">
        <f>'[2]03'!B99</f>
        <v>84</v>
      </c>
      <c r="C97" s="196">
        <f>'[2]03'!C99</f>
        <v>0</v>
      </c>
      <c r="D97" s="196">
        <f>'[2]03'!D99</f>
        <v>0</v>
      </c>
      <c r="E97" s="196">
        <f>'[2]03'!E99</f>
        <v>0</v>
      </c>
      <c r="F97" s="15">
        <f t="shared" si="16"/>
        <v>84</v>
      </c>
      <c r="G97" s="195">
        <f>'[2]03'!H99</f>
        <v>40</v>
      </c>
      <c r="H97" s="196">
        <f>'[2]03'!I99</f>
        <v>0</v>
      </c>
      <c r="I97" s="196">
        <f>'[2]03'!J99</f>
        <v>0</v>
      </c>
      <c r="J97" s="196">
        <f>'[2]03'!K99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5">
        <f>'[2]03'!B100</f>
        <v>84</v>
      </c>
      <c r="C98" s="196">
        <f>'[2]03'!C100</f>
        <v>0</v>
      </c>
      <c r="D98" s="196">
        <f>'[2]03'!D100</f>
        <v>0</v>
      </c>
      <c r="E98" s="196">
        <f>'[2]03'!E100</f>
        <v>0</v>
      </c>
      <c r="F98" s="15">
        <f t="shared" si="16"/>
        <v>84</v>
      </c>
      <c r="G98" s="195">
        <f>'[2]03'!H100</f>
        <v>40</v>
      </c>
      <c r="H98" s="196">
        <f>'[2]03'!I100</f>
        <v>0</v>
      </c>
      <c r="I98" s="196">
        <f>'[2]03'!J100</f>
        <v>0</v>
      </c>
      <c r="J98" s="196">
        <f>'[2]03'!K100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0.93925000000000003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0.93925000000000003</v>
      </c>
      <c r="L99" s="171">
        <f t="shared" si="17"/>
        <v>2.4E-2</v>
      </c>
      <c r="M99" s="171">
        <f t="shared" si="17"/>
        <v>0.92694999999999994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0.92694999999999994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44621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110</v>
      </c>
      <c r="E3" s="16">
        <f>'[3]03'!E5</f>
        <v>0</v>
      </c>
      <c r="F3" s="16">
        <f>'[3]03'!F5</f>
        <v>810</v>
      </c>
      <c r="G3" s="16">
        <f>'[3]03'!G5</f>
        <v>0</v>
      </c>
      <c r="H3" s="17">
        <f>SUM(B3:G3)</f>
        <v>1240</v>
      </c>
      <c r="I3" s="15">
        <f>'[3]03'!J5</f>
        <v>250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250</v>
      </c>
      <c r="P3" s="18">
        <f>frq!C3</f>
        <v>1</v>
      </c>
      <c r="Q3" s="15">
        <f t="shared" ref="Q3:V18" si="0">IF($P3=1,I3,IF(AND($P3=0.985,I3&gt;0.985*B3),B3*0.985,IF(AND($P3=0.965,I3&gt;0.965*B3),0.965*B3,I3)))</f>
        <v>250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8.26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8.26</v>
      </c>
      <c r="AL3" s="8">
        <f t="shared" ref="AL3:AQ18" si="3">Q3-X3-AE3</f>
        <v>209.74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209.74</v>
      </c>
      <c r="AT3" s="8">
        <v>32</v>
      </c>
      <c r="AU3" s="8">
        <v>8.26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8.26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8.26</v>
      </c>
      <c r="BL3" s="8">
        <f>AT3</f>
        <v>32</v>
      </c>
      <c r="BM3" s="8">
        <f>AU3</f>
        <v>8.26</v>
      </c>
      <c r="BN3" s="8">
        <f>BC3</f>
        <v>32</v>
      </c>
      <c r="BO3" s="8">
        <f>BJ3</f>
        <v>8.26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110</v>
      </c>
      <c r="E4" s="16">
        <f>'[3]03'!E6</f>
        <v>0</v>
      </c>
      <c r="F4" s="16">
        <f>'[3]03'!F6</f>
        <v>810</v>
      </c>
      <c r="G4" s="16">
        <f>'[3]03'!G6</f>
        <v>0</v>
      </c>
      <c r="H4" s="17">
        <f>SUM(B4:G4)</f>
        <v>1240</v>
      </c>
      <c r="I4" s="15">
        <f>'[3]03'!J6</f>
        <v>250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250</v>
      </c>
      <c r="P4" s="18">
        <f>frq!C4</f>
        <v>1</v>
      </c>
      <c r="Q4" s="15">
        <f>IF($P4=1,I4,IF(AND($P4=0.985,I4&gt;0.985*B4),B4*0.985,IF(AND($P4=0.965,I4&gt;0.965*B4),0.965*B4,I4)))</f>
        <v>250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8.26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8.26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8.26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8.26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8.26</v>
      </c>
      <c r="BL4" s="8">
        <f t="shared" ref="BL4:BL67" si="21">AT4</f>
        <v>32</v>
      </c>
      <c r="BM4" s="8">
        <f t="shared" ref="BM4:BM67" si="22">AU4</f>
        <v>8.26</v>
      </c>
      <c r="BN4" s="8">
        <f t="shared" ref="BN4:BN67" si="23">BC4</f>
        <v>32</v>
      </c>
      <c r="BO4" s="8">
        <f t="shared" ref="BO4:BO67" si="24">BJ4</f>
        <v>8.26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110</v>
      </c>
      <c r="E5" s="16">
        <f>'[3]03'!E7</f>
        <v>0</v>
      </c>
      <c r="F5" s="16">
        <f>'[3]03'!F7</f>
        <v>810</v>
      </c>
      <c r="G5" s="16">
        <f>'[3]03'!G7</f>
        <v>0</v>
      </c>
      <c r="H5" s="17">
        <f t="shared" ref="H5:H68" si="27">SUM(B5:G5)</f>
        <v>1240</v>
      </c>
      <c r="I5" s="15">
        <f>'[3]03'!J7</f>
        <v>250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250</v>
      </c>
      <c r="P5" s="18">
        <f>frq!C5</f>
        <v>1</v>
      </c>
      <c r="Q5" s="15">
        <f t="shared" ref="Q5:V56" si="29">IF($P5=1,I5,IF(AND($P5=0.985,I5&gt;0.985*B5),B5*0.985,IF(AND($P5=0.965,I5&gt;0.965*B5),0.965*B5,I5)))</f>
        <v>250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8.26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8.26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8.26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8.26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8.26</v>
      </c>
      <c r="BL5" s="8">
        <f t="shared" si="21"/>
        <v>32</v>
      </c>
      <c r="BM5" s="8">
        <f t="shared" si="22"/>
        <v>8.26</v>
      </c>
      <c r="BN5" s="8">
        <f t="shared" si="23"/>
        <v>32</v>
      </c>
      <c r="BO5" s="8">
        <f t="shared" si="24"/>
        <v>8.26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110</v>
      </c>
      <c r="E6" s="16">
        <f>'[3]03'!E8</f>
        <v>0</v>
      </c>
      <c r="F6" s="16">
        <f>'[3]03'!F8</f>
        <v>810</v>
      </c>
      <c r="G6" s="16">
        <f>'[3]03'!G8</f>
        <v>0</v>
      </c>
      <c r="H6" s="17">
        <f t="shared" si="27"/>
        <v>1240</v>
      </c>
      <c r="I6" s="15">
        <f>'[3]03'!J8</f>
        <v>250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250</v>
      </c>
      <c r="P6" s="18">
        <f>frq!C6</f>
        <v>1</v>
      </c>
      <c r="Q6" s="15">
        <f t="shared" si="29"/>
        <v>250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8.26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8.26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8.26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8.26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8.26</v>
      </c>
      <c r="BL6" s="8">
        <f t="shared" si="21"/>
        <v>32</v>
      </c>
      <c r="BM6" s="8">
        <f t="shared" si="22"/>
        <v>8.26</v>
      </c>
      <c r="BN6" s="8">
        <f t="shared" si="23"/>
        <v>32</v>
      </c>
      <c r="BO6" s="8">
        <f t="shared" si="24"/>
        <v>8.26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110</v>
      </c>
      <c r="E7" s="16">
        <f>'[3]03'!E9</f>
        <v>0</v>
      </c>
      <c r="F7" s="16">
        <f>'[3]03'!F9</f>
        <v>810</v>
      </c>
      <c r="G7" s="16">
        <f>'[3]03'!G9</f>
        <v>0</v>
      </c>
      <c r="H7" s="17">
        <f t="shared" si="27"/>
        <v>1240</v>
      </c>
      <c r="I7" s="15">
        <f>'[3]03'!J9</f>
        <v>250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250</v>
      </c>
      <c r="P7" s="18">
        <f>frq!C7</f>
        <v>1</v>
      </c>
      <c r="Q7" s="15">
        <f t="shared" si="29"/>
        <v>250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250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8.26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8.26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8.26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8.26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8.26</v>
      </c>
      <c r="BL7" s="8">
        <f t="shared" si="21"/>
        <v>32</v>
      </c>
      <c r="BM7" s="8">
        <f t="shared" si="22"/>
        <v>8.26</v>
      </c>
      <c r="BN7" s="8">
        <f t="shared" si="23"/>
        <v>32</v>
      </c>
      <c r="BO7" s="8">
        <f t="shared" si="24"/>
        <v>8.26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110</v>
      </c>
      <c r="E8" s="16">
        <f>'[3]03'!E10</f>
        <v>0</v>
      </c>
      <c r="F8" s="16">
        <f>'[3]03'!F10</f>
        <v>810</v>
      </c>
      <c r="G8" s="16">
        <f>'[3]03'!G10</f>
        <v>0</v>
      </c>
      <c r="H8" s="17">
        <f t="shared" si="27"/>
        <v>1240</v>
      </c>
      <c r="I8" s="15">
        <f>'[3]03'!J10</f>
        <v>250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250</v>
      </c>
      <c r="P8" s="18">
        <f>frq!C8</f>
        <v>1</v>
      </c>
      <c r="Q8" s="15">
        <f t="shared" si="29"/>
        <v>250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250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8.26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8.26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8.26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8.26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8.26</v>
      </c>
      <c r="BL8" s="8">
        <f t="shared" si="21"/>
        <v>32</v>
      </c>
      <c r="BM8" s="8">
        <f t="shared" si="22"/>
        <v>8.26</v>
      </c>
      <c r="BN8" s="8">
        <f t="shared" si="23"/>
        <v>32</v>
      </c>
      <c r="BO8" s="8">
        <f t="shared" si="24"/>
        <v>8.26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110</v>
      </c>
      <c r="E9" s="16">
        <f>'[3]03'!E11</f>
        <v>0</v>
      </c>
      <c r="F9" s="16">
        <f>'[3]03'!F11</f>
        <v>810</v>
      </c>
      <c r="G9" s="16">
        <f>'[3]03'!G11</f>
        <v>0</v>
      </c>
      <c r="H9" s="17">
        <f t="shared" si="27"/>
        <v>1240</v>
      </c>
      <c r="I9" s="15">
        <f>'[3]03'!J11</f>
        <v>250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250</v>
      </c>
      <c r="P9" s="18">
        <f>frq!C9</f>
        <v>1</v>
      </c>
      <c r="Q9" s="15">
        <f t="shared" si="29"/>
        <v>250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250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8.26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8.26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8.26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8.26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8.26</v>
      </c>
      <c r="BL9" s="8">
        <f t="shared" si="21"/>
        <v>32</v>
      </c>
      <c r="BM9" s="8">
        <f t="shared" si="22"/>
        <v>8.26</v>
      </c>
      <c r="BN9" s="8">
        <f t="shared" si="23"/>
        <v>32</v>
      </c>
      <c r="BO9" s="8">
        <f t="shared" si="24"/>
        <v>8.26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110</v>
      </c>
      <c r="E10" s="16">
        <f>'[3]03'!E12</f>
        <v>0</v>
      </c>
      <c r="F10" s="16">
        <f>'[3]03'!F12</f>
        <v>810</v>
      </c>
      <c r="G10" s="16">
        <f>'[3]03'!G12</f>
        <v>0</v>
      </c>
      <c r="H10" s="17">
        <f t="shared" si="27"/>
        <v>1240</v>
      </c>
      <c r="I10" s="15">
        <f>'[3]03'!J12</f>
        <v>250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250</v>
      </c>
      <c r="P10" s="18">
        <f>frq!C10</f>
        <v>1</v>
      </c>
      <c r="Q10" s="15">
        <f t="shared" si="29"/>
        <v>250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250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8.26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8.26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8.26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8.26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8.26</v>
      </c>
      <c r="BL10" s="8">
        <f t="shared" si="21"/>
        <v>32</v>
      </c>
      <c r="BM10" s="8">
        <f t="shared" si="22"/>
        <v>8.26</v>
      </c>
      <c r="BN10" s="8">
        <f t="shared" si="23"/>
        <v>32</v>
      </c>
      <c r="BO10" s="8">
        <f t="shared" si="24"/>
        <v>8.26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110</v>
      </c>
      <c r="E11" s="16">
        <f>'[3]03'!E13</f>
        <v>0</v>
      </c>
      <c r="F11" s="16">
        <f>'[3]03'!F13</f>
        <v>810</v>
      </c>
      <c r="G11" s="16">
        <f>'[3]03'!G13</f>
        <v>0</v>
      </c>
      <c r="H11" s="17">
        <f t="shared" si="27"/>
        <v>1240</v>
      </c>
      <c r="I11" s="15">
        <f>'[3]03'!J13</f>
        <v>250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250</v>
      </c>
      <c r="P11" s="18">
        <f>frq!C11</f>
        <v>1</v>
      </c>
      <c r="Q11" s="15">
        <f t="shared" si="29"/>
        <v>250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250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8.26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8.26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8.26</v>
      </c>
      <c r="AW11" s="198">
        <v>32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32</v>
      </c>
      <c r="BD11" s="198">
        <v>8.26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8.26</v>
      </c>
      <c r="BL11" s="8">
        <f t="shared" si="21"/>
        <v>32</v>
      </c>
      <c r="BM11" s="8">
        <f t="shared" si="22"/>
        <v>8.26</v>
      </c>
      <c r="BN11" s="8">
        <f t="shared" si="23"/>
        <v>32</v>
      </c>
      <c r="BO11" s="8">
        <f t="shared" si="24"/>
        <v>8.26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110</v>
      </c>
      <c r="E12" s="16">
        <f>'[3]03'!E14</f>
        <v>0</v>
      </c>
      <c r="F12" s="16">
        <f>'[3]03'!F14</f>
        <v>810</v>
      </c>
      <c r="G12" s="16">
        <f>'[3]03'!G14</f>
        <v>0</v>
      </c>
      <c r="H12" s="17">
        <f t="shared" si="27"/>
        <v>1240</v>
      </c>
      <c r="I12" s="15">
        <f>'[3]03'!J14</f>
        <v>250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250</v>
      </c>
      <c r="P12" s="18">
        <f>frq!C12</f>
        <v>1</v>
      </c>
      <c r="Q12" s="15">
        <f t="shared" si="29"/>
        <v>250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250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8.26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8.26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8.26</v>
      </c>
      <c r="AW12" s="198">
        <v>32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32</v>
      </c>
      <c r="BD12" s="198">
        <v>8.26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8.26</v>
      </c>
      <c r="BL12" s="8">
        <f t="shared" si="21"/>
        <v>32</v>
      </c>
      <c r="BM12" s="8">
        <f t="shared" si="22"/>
        <v>8.26</v>
      </c>
      <c r="BN12" s="8">
        <f t="shared" si="23"/>
        <v>32</v>
      </c>
      <c r="BO12" s="8">
        <f t="shared" si="24"/>
        <v>8.26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110</v>
      </c>
      <c r="E13" s="16">
        <f>'[3]03'!E15</f>
        <v>0</v>
      </c>
      <c r="F13" s="16">
        <f>'[3]03'!F15</f>
        <v>810</v>
      </c>
      <c r="G13" s="16">
        <f>'[3]03'!G15</f>
        <v>0</v>
      </c>
      <c r="H13" s="17">
        <f t="shared" si="27"/>
        <v>1240</v>
      </c>
      <c r="I13" s="15">
        <f>'[3]03'!J15</f>
        <v>250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250</v>
      </c>
      <c r="P13" s="18">
        <f>frq!C13</f>
        <v>1</v>
      </c>
      <c r="Q13" s="15">
        <f t="shared" si="29"/>
        <v>250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250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8.26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8.26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8.26</v>
      </c>
      <c r="AW13" s="198">
        <v>32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32</v>
      </c>
      <c r="BD13" s="198">
        <v>8.26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8.26</v>
      </c>
      <c r="BL13" s="8">
        <f t="shared" si="21"/>
        <v>32</v>
      </c>
      <c r="BM13" s="8">
        <f t="shared" si="22"/>
        <v>8.26</v>
      </c>
      <c r="BN13" s="8">
        <f t="shared" si="23"/>
        <v>32</v>
      </c>
      <c r="BO13" s="8">
        <f t="shared" si="24"/>
        <v>8.26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110</v>
      </c>
      <c r="E14" s="16">
        <f>'[3]03'!E16</f>
        <v>0</v>
      </c>
      <c r="F14" s="16">
        <f>'[3]03'!F16</f>
        <v>810</v>
      </c>
      <c r="G14" s="16">
        <f>'[3]03'!G16</f>
        <v>0</v>
      </c>
      <c r="H14" s="17">
        <f t="shared" si="27"/>
        <v>1240</v>
      </c>
      <c r="I14" s="15">
        <f>'[3]03'!J16</f>
        <v>250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250</v>
      </c>
      <c r="P14" s="18">
        <f>frq!C14</f>
        <v>1</v>
      </c>
      <c r="Q14" s="15">
        <f t="shared" si="29"/>
        <v>250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250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8.26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8.26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8.26</v>
      </c>
      <c r="AW14" s="198">
        <v>32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32</v>
      </c>
      <c r="BD14" s="198">
        <v>8.26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8.26</v>
      </c>
      <c r="BL14" s="8">
        <f t="shared" si="21"/>
        <v>32</v>
      </c>
      <c r="BM14" s="8">
        <f t="shared" si="22"/>
        <v>8.26</v>
      </c>
      <c r="BN14" s="8">
        <f t="shared" si="23"/>
        <v>32</v>
      </c>
      <c r="BO14" s="8">
        <f t="shared" si="24"/>
        <v>8.26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110</v>
      </c>
      <c r="E15" s="16">
        <f>'[3]03'!E17</f>
        <v>0</v>
      </c>
      <c r="F15" s="16">
        <f>'[3]03'!F17</f>
        <v>810</v>
      </c>
      <c r="G15" s="16">
        <f>'[3]03'!G17</f>
        <v>0</v>
      </c>
      <c r="H15" s="17">
        <f t="shared" si="27"/>
        <v>1240</v>
      </c>
      <c r="I15" s="15">
        <f>'[3]03'!J17</f>
        <v>250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250</v>
      </c>
      <c r="P15" s="18">
        <f>frq!C15</f>
        <v>1</v>
      </c>
      <c r="Q15" s="15">
        <f t="shared" si="29"/>
        <v>250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250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3.26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3.26</v>
      </c>
      <c r="AL15" s="8">
        <f t="shared" si="3"/>
        <v>214.74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214.74</v>
      </c>
      <c r="AT15" s="8">
        <v>32</v>
      </c>
      <c r="AU15" s="8">
        <v>8.26</v>
      </c>
      <c r="AW15" s="198">
        <v>32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32</v>
      </c>
      <c r="BD15" s="198">
        <v>3.26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3.26</v>
      </c>
      <c r="BL15" s="8">
        <f t="shared" si="21"/>
        <v>32</v>
      </c>
      <c r="BM15" s="8">
        <f t="shared" si="22"/>
        <v>8.26</v>
      </c>
      <c r="BN15" s="8">
        <f t="shared" si="23"/>
        <v>32</v>
      </c>
      <c r="BO15" s="8">
        <f t="shared" si="24"/>
        <v>3.26</v>
      </c>
      <c r="BP15" s="182">
        <f t="shared" si="25"/>
        <v>0</v>
      </c>
      <c r="BQ15" s="182">
        <f t="shared" si="26"/>
        <v>5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110</v>
      </c>
      <c r="E16" s="16">
        <f>'[3]03'!E18</f>
        <v>0</v>
      </c>
      <c r="F16" s="16">
        <f>'[3]03'!F18</f>
        <v>810</v>
      </c>
      <c r="G16" s="16">
        <f>'[3]03'!G18</f>
        <v>0</v>
      </c>
      <c r="H16" s="17">
        <f t="shared" si="27"/>
        <v>1240</v>
      </c>
      <c r="I16" s="15">
        <f>'[3]03'!J18</f>
        <v>250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250</v>
      </c>
      <c r="P16" s="18">
        <f>frq!C16</f>
        <v>1</v>
      </c>
      <c r="Q16" s="15">
        <f t="shared" si="29"/>
        <v>250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250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3.26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3.26</v>
      </c>
      <c r="AL16" s="8">
        <f t="shared" si="3"/>
        <v>214.74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214.74</v>
      </c>
      <c r="AT16" s="8">
        <v>32</v>
      </c>
      <c r="AU16" s="8">
        <v>8.26</v>
      </c>
      <c r="AW16" s="198">
        <v>32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32</v>
      </c>
      <c r="BD16" s="198">
        <v>3.26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3.26</v>
      </c>
      <c r="BL16" s="8">
        <f t="shared" si="21"/>
        <v>32</v>
      </c>
      <c r="BM16" s="8">
        <f t="shared" si="22"/>
        <v>8.26</v>
      </c>
      <c r="BN16" s="8">
        <f t="shared" si="23"/>
        <v>32</v>
      </c>
      <c r="BO16" s="8">
        <f t="shared" si="24"/>
        <v>3.26</v>
      </c>
      <c r="BP16" s="182">
        <f t="shared" si="25"/>
        <v>0</v>
      </c>
      <c r="BQ16" s="182">
        <f t="shared" si="26"/>
        <v>5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110</v>
      </c>
      <c r="E17" s="16">
        <f>'[3]03'!E19</f>
        <v>0</v>
      </c>
      <c r="F17" s="16">
        <f>'[3]03'!F19</f>
        <v>810</v>
      </c>
      <c r="G17" s="16">
        <f>'[3]03'!G19</f>
        <v>0</v>
      </c>
      <c r="H17" s="17">
        <f t="shared" si="27"/>
        <v>1240</v>
      </c>
      <c r="I17" s="15">
        <f>'[3]03'!J19</f>
        <v>250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250</v>
      </c>
      <c r="P17" s="18">
        <f>frq!C17</f>
        <v>1</v>
      </c>
      <c r="Q17" s="15">
        <f t="shared" si="29"/>
        <v>250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250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3.26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3.26</v>
      </c>
      <c r="AL17" s="8">
        <f t="shared" si="3"/>
        <v>214.74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214.74</v>
      </c>
      <c r="AT17" s="8">
        <v>32</v>
      </c>
      <c r="AU17" s="8">
        <v>8.26</v>
      </c>
      <c r="AW17" s="198">
        <v>32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32</v>
      </c>
      <c r="BD17" s="198">
        <v>3.26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3.26</v>
      </c>
      <c r="BL17" s="8">
        <f t="shared" si="21"/>
        <v>32</v>
      </c>
      <c r="BM17" s="8">
        <f t="shared" si="22"/>
        <v>8.26</v>
      </c>
      <c r="BN17" s="8">
        <f t="shared" si="23"/>
        <v>32</v>
      </c>
      <c r="BO17" s="8">
        <f t="shared" si="24"/>
        <v>3.26</v>
      </c>
      <c r="BP17" s="182">
        <f t="shared" si="25"/>
        <v>0</v>
      </c>
      <c r="BQ17" s="182">
        <f t="shared" si="26"/>
        <v>5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110</v>
      </c>
      <c r="E18" s="16">
        <f>'[3]03'!E20</f>
        <v>0</v>
      </c>
      <c r="F18" s="16">
        <f>'[3]03'!F20</f>
        <v>810</v>
      </c>
      <c r="G18" s="16">
        <f>'[3]03'!G20</f>
        <v>0</v>
      </c>
      <c r="H18" s="17">
        <f t="shared" si="27"/>
        <v>1240</v>
      </c>
      <c r="I18" s="15">
        <f>'[3]03'!J20</f>
        <v>250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250</v>
      </c>
      <c r="P18" s="18">
        <f>frq!C18</f>
        <v>1</v>
      </c>
      <c r="Q18" s="15">
        <f t="shared" si="29"/>
        <v>250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250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3.26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3.26</v>
      </c>
      <c r="AL18" s="8">
        <f t="shared" si="3"/>
        <v>214.74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214.74</v>
      </c>
      <c r="AT18" s="8">
        <v>32</v>
      </c>
      <c r="AU18" s="8">
        <v>8.26</v>
      </c>
      <c r="AW18" s="198">
        <v>32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32</v>
      </c>
      <c r="BD18" s="198">
        <v>3.26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3.26</v>
      </c>
      <c r="BL18" s="8">
        <f t="shared" si="21"/>
        <v>32</v>
      </c>
      <c r="BM18" s="8">
        <f t="shared" si="22"/>
        <v>8.26</v>
      </c>
      <c r="BN18" s="8">
        <f t="shared" si="23"/>
        <v>32</v>
      </c>
      <c r="BO18" s="8">
        <f t="shared" si="24"/>
        <v>3.26</v>
      </c>
      <c r="BP18" s="182">
        <f t="shared" si="25"/>
        <v>0</v>
      </c>
      <c r="BQ18" s="182">
        <f t="shared" si="26"/>
        <v>5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110</v>
      </c>
      <c r="E19" s="16">
        <f>'[3]03'!E21</f>
        <v>0</v>
      </c>
      <c r="F19" s="16">
        <f>'[3]03'!F21</f>
        <v>810</v>
      </c>
      <c r="G19" s="16">
        <f>'[3]03'!G21</f>
        <v>0</v>
      </c>
      <c r="H19" s="17">
        <f t="shared" si="27"/>
        <v>1240</v>
      </c>
      <c r="I19" s="15">
        <f>'[3]03'!J21</f>
        <v>251.74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251.74</v>
      </c>
      <c r="P19" s="18">
        <f>frq!C19</f>
        <v>1</v>
      </c>
      <c r="Q19" s="15">
        <f t="shared" si="29"/>
        <v>251.74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251.74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219.74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219.74</v>
      </c>
      <c r="AT19" s="8">
        <v>32</v>
      </c>
      <c r="AU19" s="8">
        <v>8.26</v>
      </c>
      <c r="AW19" s="198">
        <v>32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32</v>
      </c>
      <c r="BD19" s="198">
        <v>0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0</v>
      </c>
      <c r="BL19" s="8">
        <f t="shared" si="21"/>
        <v>32</v>
      </c>
      <c r="BM19" s="8">
        <f t="shared" si="22"/>
        <v>8.26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8.26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110</v>
      </c>
      <c r="E20" s="16">
        <f>'[3]03'!E22</f>
        <v>0</v>
      </c>
      <c r="F20" s="16">
        <f>'[3]03'!F22</f>
        <v>810</v>
      </c>
      <c r="G20" s="16">
        <f>'[3]03'!G22</f>
        <v>0</v>
      </c>
      <c r="H20" s="17">
        <f t="shared" si="27"/>
        <v>1240</v>
      </c>
      <c r="I20" s="15">
        <f>'[3]03'!J22</f>
        <v>250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250</v>
      </c>
      <c r="P20" s="18">
        <f>frq!C20</f>
        <v>1</v>
      </c>
      <c r="Q20" s="15">
        <f t="shared" si="29"/>
        <v>250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250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4.26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4.26</v>
      </c>
      <c r="AL20" s="8">
        <f t="shared" si="31"/>
        <v>213.74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213.74</v>
      </c>
      <c r="AT20" s="8">
        <v>32</v>
      </c>
      <c r="AU20" s="8">
        <v>8.26</v>
      </c>
      <c r="AW20" s="198">
        <v>32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32</v>
      </c>
      <c r="BD20" s="198">
        <v>4.26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4.26</v>
      </c>
      <c r="BL20" s="8">
        <f t="shared" si="21"/>
        <v>32</v>
      </c>
      <c r="BM20" s="8">
        <f t="shared" si="22"/>
        <v>8.26</v>
      </c>
      <c r="BN20" s="8">
        <f t="shared" si="23"/>
        <v>32</v>
      </c>
      <c r="BO20" s="8">
        <f t="shared" si="24"/>
        <v>4.26</v>
      </c>
      <c r="BP20" s="182">
        <f t="shared" si="25"/>
        <v>0</v>
      </c>
      <c r="BQ20" s="182">
        <f t="shared" si="26"/>
        <v>4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110</v>
      </c>
      <c r="E21" s="16">
        <f>'[3]03'!E23</f>
        <v>0</v>
      </c>
      <c r="F21" s="16">
        <f>'[3]03'!F23</f>
        <v>810</v>
      </c>
      <c r="G21" s="16">
        <f>'[3]03'!G23</f>
        <v>0</v>
      </c>
      <c r="H21" s="17">
        <f t="shared" si="27"/>
        <v>1240</v>
      </c>
      <c r="I21" s="15">
        <f>'[3]03'!J23</f>
        <v>250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250</v>
      </c>
      <c r="P21" s="18">
        <f>frq!C21</f>
        <v>1</v>
      </c>
      <c r="Q21" s="15">
        <f t="shared" si="29"/>
        <v>250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250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1.26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1.26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32</v>
      </c>
      <c r="AU21" s="8">
        <v>8.26</v>
      </c>
      <c r="AW21" s="198">
        <v>32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32</v>
      </c>
      <c r="BD21" s="198">
        <v>1.26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1.26</v>
      </c>
      <c r="BL21" s="8">
        <f t="shared" si="21"/>
        <v>32</v>
      </c>
      <c r="BM21" s="8">
        <f t="shared" si="22"/>
        <v>8.26</v>
      </c>
      <c r="BN21" s="8">
        <f t="shared" si="23"/>
        <v>32</v>
      </c>
      <c r="BO21" s="8">
        <f t="shared" si="24"/>
        <v>1.26</v>
      </c>
      <c r="BP21" s="182">
        <f t="shared" si="25"/>
        <v>0</v>
      </c>
      <c r="BQ21" s="182">
        <f t="shared" si="26"/>
        <v>7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110</v>
      </c>
      <c r="E22" s="16">
        <f>'[3]03'!E24</f>
        <v>0</v>
      </c>
      <c r="F22" s="16">
        <f>'[3]03'!F24</f>
        <v>810</v>
      </c>
      <c r="G22" s="16">
        <f>'[3]03'!G24</f>
        <v>0</v>
      </c>
      <c r="H22" s="17">
        <f t="shared" si="27"/>
        <v>1240</v>
      </c>
      <c r="I22" s="15">
        <f>'[3]03'!J24</f>
        <v>250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250</v>
      </c>
      <c r="P22" s="18">
        <f>frq!C22</f>
        <v>1</v>
      </c>
      <c r="Q22" s="15">
        <f t="shared" si="29"/>
        <v>250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250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1.26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1.26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32</v>
      </c>
      <c r="AU22" s="8">
        <v>8.26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1.26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1.26</v>
      </c>
      <c r="BL22" s="8">
        <f t="shared" si="21"/>
        <v>32</v>
      </c>
      <c r="BM22" s="8">
        <f t="shared" si="22"/>
        <v>8.26</v>
      </c>
      <c r="BN22" s="8">
        <f t="shared" si="23"/>
        <v>32</v>
      </c>
      <c r="BO22" s="8">
        <f t="shared" si="24"/>
        <v>1.26</v>
      </c>
      <c r="BP22" s="182">
        <f t="shared" si="25"/>
        <v>0</v>
      </c>
      <c r="BQ22" s="182">
        <f t="shared" si="26"/>
        <v>7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110</v>
      </c>
      <c r="E23" s="16">
        <f>'[3]03'!E25</f>
        <v>0</v>
      </c>
      <c r="F23" s="16">
        <f>'[3]03'!F25</f>
        <v>810</v>
      </c>
      <c r="G23" s="16">
        <f>'[3]03'!G25</f>
        <v>0</v>
      </c>
      <c r="H23" s="17">
        <f t="shared" si="27"/>
        <v>1240</v>
      </c>
      <c r="I23" s="15">
        <f>'[3]03'!J25</f>
        <v>250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250</v>
      </c>
      <c r="P23" s="18">
        <f>frq!C23</f>
        <v>1</v>
      </c>
      <c r="Q23" s="15">
        <f t="shared" si="29"/>
        <v>250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250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0.26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0.26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8.26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0.26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0.26</v>
      </c>
      <c r="BL23" s="8">
        <f t="shared" si="21"/>
        <v>32</v>
      </c>
      <c r="BM23" s="8">
        <f t="shared" si="22"/>
        <v>8.26</v>
      </c>
      <c r="BN23" s="8">
        <f t="shared" si="23"/>
        <v>32</v>
      </c>
      <c r="BO23" s="8">
        <f t="shared" si="24"/>
        <v>0.26</v>
      </c>
      <c r="BP23" s="182">
        <f t="shared" si="25"/>
        <v>0</v>
      </c>
      <c r="BQ23" s="182">
        <f t="shared" si="26"/>
        <v>8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110</v>
      </c>
      <c r="E24" s="16">
        <f>'[3]03'!E26</f>
        <v>0</v>
      </c>
      <c r="F24" s="16">
        <f>'[3]03'!F26</f>
        <v>810</v>
      </c>
      <c r="G24" s="16">
        <f>'[3]03'!G26</f>
        <v>0</v>
      </c>
      <c r="H24" s="17">
        <f t="shared" si="27"/>
        <v>1240</v>
      </c>
      <c r="I24" s="15">
        <f>'[3]03'!J26</f>
        <v>250.74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250.74</v>
      </c>
      <c r="P24" s="18">
        <f>frq!C24</f>
        <v>1</v>
      </c>
      <c r="Q24" s="15">
        <f t="shared" si="29"/>
        <v>250.74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250.74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218.74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218.74</v>
      </c>
      <c r="AT24" s="8">
        <v>32</v>
      </c>
      <c r="AU24" s="8">
        <v>8.26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0</v>
      </c>
      <c r="BL24" s="8">
        <f t="shared" si="21"/>
        <v>32</v>
      </c>
      <c r="BM24" s="8">
        <f t="shared" si="22"/>
        <v>8.26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8.26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110</v>
      </c>
      <c r="E25" s="16">
        <f>'[3]03'!E27</f>
        <v>0</v>
      </c>
      <c r="F25" s="16">
        <f>'[3]03'!F27</f>
        <v>810</v>
      </c>
      <c r="G25" s="16">
        <f>'[3]03'!G27</f>
        <v>0</v>
      </c>
      <c r="H25" s="17">
        <f t="shared" si="27"/>
        <v>1240</v>
      </c>
      <c r="I25" s="15">
        <f>'[3]03'!J27</f>
        <v>256.74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256.74</v>
      </c>
      <c r="P25" s="18">
        <f>frq!C25</f>
        <v>1</v>
      </c>
      <c r="Q25" s="15">
        <f t="shared" si="29"/>
        <v>256.74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256.74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224.74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224.74</v>
      </c>
      <c r="AT25" s="8">
        <v>32</v>
      </c>
      <c r="AU25" s="8">
        <v>8.26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0</v>
      </c>
      <c r="BL25" s="8">
        <f t="shared" si="21"/>
        <v>32</v>
      </c>
      <c r="BM25" s="8">
        <f t="shared" si="22"/>
        <v>8.26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8.26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110</v>
      </c>
      <c r="E26" s="16">
        <f>'[3]03'!E28</f>
        <v>0</v>
      </c>
      <c r="F26" s="16">
        <f>'[3]03'!F28</f>
        <v>810</v>
      </c>
      <c r="G26" s="16">
        <f>'[3]03'!G28</f>
        <v>0</v>
      </c>
      <c r="H26" s="17">
        <f t="shared" si="27"/>
        <v>1240</v>
      </c>
      <c r="I26" s="15">
        <f>'[3]03'!J28</f>
        <v>258.74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258.74</v>
      </c>
      <c r="P26" s="18">
        <f>frq!C26</f>
        <v>1</v>
      </c>
      <c r="Q26" s="15">
        <f t="shared" si="29"/>
        <v>258.74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258.74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226.74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226.74</v>
      </c>
      <c r="AT26" s="8">
        <v>32</v>
      </c>
      <c r="AU26" s="8">
        <v>1.26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0</v>
      </c>
      <c r="BL26" s="8">
        <f t="shared" si="21"/>
        <v>32</v>
      </c>
      <c r="BM26" s="8">
        <f t="shared" si="22"/>
        <v>1.26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1.26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110</v>
      </c>
      <c r="E27" s="16">
        <f>'[3]03'!E29</f>
        <v>0</v>
      </c>
      <c r="F27" s="16">
        <f>'[3]03'!F29</f>
        <v>810</v>
      </c>
      <c r="G27" s="16">
        <f>'[3]03'!G29</f>
        <v>0</v>
      </c>
      <c r="H27" s="17">
        <f t="shared" si="27"/>
        <v>1240</v>
      </c>
      <c r="I27" s="15">
        <f>'[3]03'!J29</f>
        <v>279.36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279.36</v>
      </c>
      <c r="P27" s="18">
        <f>frq!C27</f>
        <v>1</v>
      </c>
      <c r="Q27" s="15">
        <f t="shared" si="29"/>
        <v>279.36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279.36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247.36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247.36</v>
      </c>
      <c r="AT27" s="8">
        <v>32</v>
      </c>
      <c r="AU27" s="8">
        <v>4.6399999999999997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32</v>
      </c>
      <c r="BM27" s="8">
        <f t="shared" si="22"/>
        <v>4.6399999999999997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4.6399999999999997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110</v>
      </c>
      <c r="E28" s="16">
        <f>'[3]03'!E30</f>
        <v>0</v>
      </c>
      <c r="F28" s="16">
        <f>'[3]03'!F30</f>
        <v>810</v>
      </c>
      <c r="G28" s="16">
        <f>'[3]03'!G30</f>
        <v>0</v>
      </c>
      <c r="H28" s="17">
        <f t="shared" si="27"/>
        <v>1240</v>
      </c>
      <c r="I28" s="15">
        <f>'[3]03'!J30</f>
        <v>300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31.58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31.58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268.42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268.42</v>
      </c>
      <c r="AT28" s="8">
        <v>32</v>
      </c>
      <c r="AU28" s="8">
        <v>0</v>
      </c>
      <c r="AW28" s="198">
        <v>31.58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31.58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31.58</v>
      </c>
      <c r="BO28" s="8">
        <f t="shared" si="24"/>
        <v>0</v>
      </c>
      <c r="BP28" s="182">
        <f t="shared" si="25"/>
        <v>0.42000000000000171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110</v>
      </c>
      <c r="E29" s="16">
        <f>'[3]03'!E31</f>
        <v>0</v>
      </c>
      <c r="F29" s="16">
        <f>'[3]03'!F31</f>
        <v>810</v>
      </c>
      <c r="G29" s="16">
        <f>'[3]03'!G31</f>
        <v>0</v>
      </c>
      <c r="H29" s="17">
        <f t="shared" si="27"/>
        <v>1240</v>
      </c>
      <c r="I29" s="15">
        <f>'[3]03'!J31</f>
        <v>300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31.48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31.48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268.52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268.52</v>
      </c>
      <c r="AT29" s="8">
        <v>32</v>
      </c>
      <c r="AU29" s="8">
        <v>0</v>
      </c>
      <c r="AW29" s="198">
        <v>31.48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31.48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31.48</v>
      </c>
      <c r="BO29" s="8">
        <f t="shared" si="24"/>
        <v>0</v>
      </c>
      <c r="BP29" s="182">
        <f t="shared" si="25"/>
        <v>0.51999999999999957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110</v>
      </c>
      <c r="E30" s="16">
        <f>'[3]03'!E32</f>
        <v>0</v>
      </c>
      <c r="F30" s="16">
        <f>'[3]03'!F32</f>
        <v>810</v>
      </c>
      <c r="G30" s="16">
        <f>'[3]03'!G32</f>
        <v>0</v>
      </c>
      <c r="H30" s="17">
        <f t="shared" si="27"/>
        <v>1240</v>
      </c>
      <c r="I30" s="15">
        <f>'[3]03'!J32</f>
        <v>300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31.38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31.38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268.62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268.62</v>
      </c>
      <c r="AT30" s="8">
        <v>32</v>
      </c>
      <c r="AU30" s="8">
        <v>0</v>
      </c>
      <c r="AW30" s="198">
        <v>31.38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31.38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31.38</v>
      </c>
      <c r="BO30" s="8">
        <f t="shared" si="24"/>
        <v>0</v>
      </c>
      <c r="BP30" s="182">
        <f t="shared" si="25"/>
        <v>0.62000000000000099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110</v>
      </c>
      <c r="E31" s="16">
        <f>'[3]03'!E33</f>
        <v>0</v>
      </c>
      <c r="F31" s="16">
        <f>'[3]03'!F33</f>
        <v>810</v>
      </c>
      <c r="G31" s="16">
        <f>'[3]03'!G33</f>
        <v>0</v>
      </c>
      <c r="H31" s="17">
        <f t="shared" si="27"/>
        <v>1240</v>
      </c>
      <c r="I31" s="15">
        <f>'[3]03'!J33</f>
        <v>300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30.58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30.58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269.42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269.42</v>
      </c>
      <c r="AT31" s="8">
        <v>32</v>
      </c>
      <c r="AU31" s="8">
        <v>0</v>
      </c>
      <c r="AW31" s="198">
        <v>30.58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30.58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30.58</v>
      </c>
      <c r="BO31" s="8">
        <f t="shared" si="24"/>
        <v>0</v>
      </c>
      <c r="BP31" s="182">
        <f t="shared" si="25"/>
        <v>1.4200000000000017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110</v>
      </c>
      <c r="E32" s="16">
        <f>'[3]03'!E34</f>
        <v>0</v>
      </c>
      <c r="F32" s="16">
        <f>'[3]03'!F34</f>
        <v>810</v>
      </c>
      <c r="G32" s="16">
        <f>'[3]03'!G34</f>
        <v>0</v>
      </c>
      <c r="H32" s="17">
        <f t="shared" si="27"/>
        <v>1240</v>
      </c>
      <c r="I32" s="15">
        <f>'[3]03'!J34</f>
        <v>300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31.17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31.17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268.83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268.83</v>
      </c>
      <c r="AT32" s="8">
        <v>32</v>
      </c>
      <c r="AU32" s="8">
        <v>0</v>
      </c>
      <c r="AW32" s="198">
        <v>31.17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31.17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31.17</v>
      </c>
      <c r="BO32" s="8">
        <f t="shared" si="24"/>
        <v>0</v>
      </c>
      <c r="BP32" s="182">
        <f t="shared" si="25"/>
        <v>0.82999999999999829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110</v>
      </c>
      <c r="E33" s="16">
        <f>'[3]03'!E35</f>
        <v>0</v>
      </c>
      <c r="F33" s="16">
        <f>'[3]03'!F35</f>
        <v>810</v>
      </c>
      <c r="G33" s="16">
        <f>'[3]03'!G35</f>
        <v>0</v>
      </c>
      <c r="H33" s="17">
        <f t="shared" si="27"/>
        <v>1240</v>
      </c>
      <c r="I33" s="15">
        <f>'[3]03'!J35</f>
        <v>300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30.87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269.13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269.13</v>
      </c>
      <c r="AT33" s="8">
        <v>32</v>
      </c>
      <c r="AU33" s="8">
        <v>0</v>
      </c>
      <c r="AW33" s="198">
        <v>30.87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30.87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30.87</v>
      </c>
      <c r="BO33" s="8">
        <f t="shared" si="24"/>
        <v>0</v>
      </c>
      <c r="BP33" s="182">
        <f t="shared" si="25"/>
        <v>1.129999999999999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110</v>
      </c>
      <c r="E34" s="16">
        <f>'[3]03'!E36</f>
        <v>0</v>
      </c>
      <c r="F34" s="16">
        <f>'[3]03'!F36</f>
        <v>810</v>
      </c>
      <c r="G34" s="16">
        <f>'[3]03'!G36</f>
        <v>0</v>
      </c>
      <c r="H34" s="17">
        <f t="shared" si="27"/>
        <v>1240</v>
      </c>
      <c r="I34" s="15">
        <f>'[3]03'!J36</f>
        <v>300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30.77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30.77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269.23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269.23</v>
      </c>
      <c r="AT34" s="8">
        <v>32</v>
      </c>
      <c r="AU34" s="8">
        <v>0</v>
      </c>
      <c r="AW34" s="198">
        <v>30.77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30.77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30.77</v>
      </c>
      <c r="BO34" s="8">
        <f t="shared" si="24"/>
        <v>0</v>
      </c>
      <c r="BP34" s="182">
        <f t="shared" si="25"/>
        <v>1.2300000000000004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110</v>
      </c>
      <c r="E35" s="16">
        <f>'[3]03'!E37</f>
        <v>0</v>
      </c>
      <c r="F35" s="16">
        <f>'[3]03'!F37</f>
        <v>830</v>
      </c>
      <c r="G35" s="16">
        <f>'[3]03'!G37</f>
        <v>0</v>
      </c>
      <c r="H35" s="17">
        <f t="shared" si="27"/>
        <v>1260</v>
      </c>
      <c r="I35" s="15">
        <f>'[3]03'!J37</f>
        <v>300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31.27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31.27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268.73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268.73</v>
      </c>
      <c r="AT35" s="8">
        <v>32</v>
      </c>
      <c r="AU35" s="8">
        <v>0</v>
      </c>
      <c r="AW35" s="198">
        <v>31.27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31.27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31.27</v>
      </c>
      <c r="BO35" s="8">
        <f t="shared" si="24"/>
        <v>0</v>
      </c>
      <c r="BP35" s="182">
        <f t="shared" si="25"/>
        <v>0.73000000000000043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110</v>
      </c>
      <c r="E36" s="16">
        <f>'[3]03'!E38</f>
        <v>0</v>
      </c>
      <c r="F36" s="16">
        <f>'[3]03'!F38</f>
        <v>830</v>
      </c>
      <c r="G36" s="16">
        <f>'[3]03'!G38</f>
        <v>0</v>
      </c>
      <c r="H36" s="17">
        <f t="shared" si="27"/>
        <v>1260</v>
      </c>
      <c r="I36" s="15">
        <f>'[3]03'!J38</f>
        <v>300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31.17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31.17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268.83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268.83</v>
      </c>
      <c r="AT36" s="8">
        <v>32</v>
      </c>
      <c r="AU36" s="8">
        <v>0</v>
      </c>
      <c r="AW36" s="198">
        <v>31.17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31.17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31.17</v>
      </c>
      <c r="BO36" s="8">
        <f t="shared" si="24"/>
        <v>0</v>
      </c>
      <c r="BP36" s="182">
        <f t="shared" si="25"/>
        <v>0.82999999999999829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110</v>
      </c>
      <c r="E37" s="16">
        <f>'[3]03'!E39</f>
        <v>0</v>
      </c>
      <c r="F37" s="16">
        <f>'[3]03'!F39</f>
        <v>830</v>
      </c>
      <c r="G37" s="16">
        <f>'[3]03'!G39</f>
        <v>0</v>
      </c>
      <c r="H37" s="17">
        <f t="shared" si="27"/>
        <v>1260</v>
      </c>
      <c r="I37" s="15">
        <f>'[3]03'!J39</f>
        <v>300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30.77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30.77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269.23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269.23</v>
      </c>
      <c r="AT37" s="8">
        <v>32</v>
      </c>
      <c r="AU37" s="8">
        <v>0</v>
      </c>
      <c r="AW37" s="198">
        <v>30.77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30.77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30.77</v>
      </c>
      <c r="BO37" s="8">
        <f t="shared" si="24"/>
        <v>0</v>
      </c>
      <c r="BP37" s="182">
        <f t="shared" si="25"/>
        <v>1.2300000000000004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110</v>
      </c>
      <c r="E38" s="16">
        <f>'[3]03'!E40</f>
        <v>0</v>
      </c>
      <c r="F38" s="16">
        <f>'[3]03'!F40</f>
        <v>830</v>
      </c>
      <c r="G38" s="16">
        <f>'[3]03'!G40</f>
        <v>0</v>
      </c>
      <c r="H38" s="17">
        <f t="shared" si="27"/>
        <v>1260</v>
      </c>
      <c r="I38" s="15">
        <f>'[3]03'!J40</f>
        <v>300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31.38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31.38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268.62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268.62</v>
      </c>
      <c r="AT38" s="8">
        <v>32</v>
      </c>
      <c r="AU38" s="8">
        <v>0</v>
      </c>
      <c r="AW38" s="198">
        <v>31.38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31.38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31.38</v>
      </c>
      <c r="BO38" s="8">
        <f t="shared" si="24"/>
        <v>0</v>
      </c>
      <c r="BP38" s="182">
        <f t="shared" si="25"/>
        <v>0.62000000000000099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110</v>
      </c>
      <c r="E39" s="16">
        <f>'[3]03'!E41</f>
        <v>0</v>
      </c>
      <c r="F39" s="16">
        <f>'[3]03'!F41</f>
        <v>830</v>
      </c>
      <c r="G39" s="16">
        <f>'[3]03'!G41</f>
        <v>0</v>
      </c>
      <c r="H39" s="17">
        <f t="shared" si="27"/>
        <v>1260</v>
      </c>
      <c r="I39" s="15">
        <f>'[3]03'!J41</f>
        <v>300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31.17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31.17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268.83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268.83</v>
      </c>
      <c r="AT39" s="8">
        <v>32</v>
      </c>
      <c r="AU39" s="8">
        <v>0</v>
      </c>
      <c r="AW39" s="198">
        <v>31.17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31.17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31.17</v>
      </c>
      <c r="BO39" s="8">
        <f t="shared" si="24"/>
        <v>0</v>
      </c>
      <c r="BP39" s="182">
        <f t="shared" si="25"/>
        <v>0.82999999999999829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110</v>
      </c>
      <c r="E40" s="16">
        <f>'[3]03'!E42</f>
        <v>0</v>
      </c>
      <c r="F40" s="16">
        <f>'[3]03'!F42</f>
        <v>830</v>
      </c>
      <c r="G40" s="16">
        <f>'[3]03'!G42</f>
        <v>0</v>
      </c>
      <c r="H40" s="17">
        <f t="shared" si="27"/>
        <v>1260</v>
      </c>
      <c r="I40" s="15">
        <f>'[3]03'!J42</f>
        <v>300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31.17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31.17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268.83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268.83</v>
      </c>
      <c r="AT40" s="8">
        <v>32</v>
      </c>
      <c r="AU40" s="8">
        <v>0</v>
      </c>
      <c r="AW40" s="198">
        <v>31.17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31.17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31.17</v>
      </c>
      <c r="BO40" s="8">
        <f t="shared" si="24"/>
        <v>0</v>
      </c>
      <c r="BP40" s="182">
        <f t="shared" si="25"/>
        <v>0.82999999999999829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110</v>
      </c>
      <c r="E41" s="16">
        <f>'[3]03'!E43</f>
        <v>0</v>
      </c>
      <c r="F41" s="16">
        <f>'[3]03'!F43</f>
        <v>830</v>
      </c>
      <c r="G41" s="16">
        <f>'[3]03'!G43</f>
        <v>0</v>
      </c>
      <c r="H41" s="17">
        <f t="shared" si="27"/>
        <v>1260</v>
      </c>
      <c r="I41" s="15">
        <f>'[3]03'!J43</f>
        <v>300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31.17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31.17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268.83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268.83</v>
      </c>
      <c r="AT41" s="8">
        <v>31.17</v>
      </c>
      <c r="AU41" s="8">
        <v>0</v>
      </c>
      <c r="AW41" s="198">
        <v>31.17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31.17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31.17</v>
      </c>
      <c r="BM41" s="8">
        <f t="shared" si="22"/>
        <v>0</v>
      </c>
      <c r="BN41" s="8">
        <f t="shared" si="23"/>
        <v>31.17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110</v>
      </c>
      <c r="E42" s="16">
        <f>'[3]03'!E44</f>
        <v>0</v>
      </c>
      <c r="F42" s="16">
        <f>'[3]03'!F44</f>
        <v>830</v>
      </c>
      <c r="G42" s="16">
        <f>'[3]03'!G44</f>
        <v>0</v>
      </c>
      <c r="H42" s="17">
        <f t="shared" si="27"/>
        <v>1260</v>
      </c>
      <c r="I42" s="15">
        <f>'[3]03'!J44</f>
        <v>300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31.17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31.17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268.83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268.83</v>
      </c>
      <c r="AT42" s="8">
        <v>31.17</v>
      </c>
      <c r="AU42" s="8">
        <v>0</v>
      </c>
      <c r="AW42" s="198">
        <v>31.17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31.17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31.17</v>
      </c>
      <c r="BM42" s="8">
        <f t="shared" si="22"/>
        <v>0</v>
      </c>
      <c r="BN42" s="8">
        <f t="shared" si="23"/>
        <v>31.17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110</v>
      </c>
      <c r="E43" s="16">
        <f>'[3]03'!E45</f>
        <v>0</v>
      </c>
      <c r="F43" s="16">
        <f>'[3]03'!F45</f>
        <v>830</v>
      </c>
      <c r="G43" s="16">
        <f>'[3]03'!G45</f>
        <v>0</v>
      </c>
      <c r="H43" s="17">
        <f t="shared" si="27"/>
        <v>1260</v>
      </c>
      <c r="I43" s="15">
        <f>'[3]03'!J45</f>
        <v>300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30.77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30.77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269.23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269.23</v>
      </c>
      <c r="AT43" s="8">
        <v>30.77</v>
      </c>
      <c r="AU43" s="8">
        <v>0</v>
      </c>
      <c r="AW43" s="198">
        <v>30.77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30.77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30.77</v>
      </c>
      <c r="BM43" s="8">
        <f t="shared" si="22"/>
        <v>0</v>
      </c>
      <c r="BN43" s="8">
        <f t="shared" si="23"/>
        <v>30.77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110</v>
      </c>
      <c r="E44" s="16">
        <f>'[3]03'!E46</f>
        <v>0</v>
      </c>
      <c r="F44" s="16">
        <f>'[3]03'!F46</f>
        <v>830</v>
      </c>
      <c r="G44" s="16">
        <f>'[3]03'!G46</f>
        <v>0</v>
      </c>
      <c r="H44" s="17">
        <f t="shared" si="27"/>
        <v>1260</v>
      </c>
      <c r="I44" s="15">
        <f>'[3]03'!J46</f>
        <v>300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31.48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31.48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268.52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268.52</v>
      </c>
      <c r="AT44" s="8">
        <v>31.48</v>
      </c>
      <c r="AU44" s="8">
        <v>0</v>
      </c>
      <c r="AW44" s="198">
        <v>31.48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31.48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31.48</v>
      </c>
      <c r="BM44" s="8">
        <f t="shared" si="22"/>
        <v>0</v>
      </c>
      <c r="BN44" s="8">
        <f t="shared" si="23"/>
        <v>31.48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110</v>
      </c>
      <c r="E45" s="16">
        <f>'[3]03'!E47</f>
        <v>0</v>
      </c>
      <c r="F45" s="16">
        <f>'[3]03'!F47</f>
        <v>830</v>
      </c>
      <c r="G45" s="16">
        <f>'[3]03'!G47</f>
        <v>0</v>
      </c>
      <c r="H45" s="17">
        <f t="shared" si="27"/>
        <v>1260</v>
      </c>
      <c r="I45" s="15">
        <f>'[3]03'!J47</f>
        <v>300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31.48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31.48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268.52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268.52</v>
      </c>
      <c r="AT45" s="8">
        <v>31.48</v>
      </c>
      <c r="AU45" s="8">
        <v>0</v>
      </c>
      <c r="AW45" s="198">
        <v>31.48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31.48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31.48</v>
      </c>
      <c r="BM45" s="8">
        <f t="shared" si="22"/>
        <v>0</v>
      </c>
      <c r="BN45" s="8">
        <f t="shared" si="23"/>
        <v>31.48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110</v>
      </c>
      <c r="E46" s="16">
        <f>'[3]03'!E48</f>
        <v>0</v>
      </c>
      <c r="F46" s="16">
        <f>'[3]03'!F48</f>
        <v>830</v>
      </c>
      <c r="G46" s="16">
        <f>'[3]03'!G48</f>
        <v>0</v>
      </c>
      <c r="H46" s="17">
        <f t="shared" si="27"/>
        <v>1260</v>
      </c>
      <c r="I46" s="15">
        <f>'[3]03'!J48</f>
        <v>300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31.48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31.48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268.52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268.52</v>
      </c>
      <c r="AT46" s="8">
        <v>31.48</v>
      </c>
      <c r="AU46" s="8">
        <v>0</v>
      </c>
      <c r="AW46" s="198">
        <v>31.48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31.48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31.48</v>
      </c>
      <c r="BM46" s="8">
        <f t="shared" si="22"/>
        <v>0</v>
      </c>
      <c r="BN46" s="8">
        <f t="shared" si="23"/>
        <v>31.48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110</v>
      </c>
      <c r="E47" s="16">
        <f>'[3]03'!E49</f>
        <v>0</v>
      </c>
      <c r="F47" s="16">
        <f>'[3]03'!F49</f>
        <v>830</v>
      </c>
      <c r="G47" s="16">
        <f>'[3]03'!G49</f>
        <v>0</v>
      </c>
      <c r="H47" s="17">
        <f t="shared" si="27"/>
        <v>1260</v>
      </c>
      <c r="I47" s="15">
        <f>'[3]03'!J49</f>
        <v>300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31.17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31.17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268.83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268.83</v>
      </c>
      <c r="AT47" s="8">
        <v>31.17</v>
      </c>
      <c r="AU47" s="8">
        <v>0</v>
      </c>
      <c r="AW47" s="198">
        <v>31.17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31.17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31.17</v>
      </c>
      <c r="BM47" s="8">
        <f t="shared" si="22"/>
        <v>0</v>
      </c>
      <c r="BN47" s="8">
        <f t="shared" si="23"/>
        <v>31.17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110</v>
      </c>
      <c r="E48" s="16">
        <f>'[3]03'!E50</f>
        <v>0</v>
      </c>
      <c r="F48" s="16">
        <f>'[3]03'!F50</f>
        <v>830</v>
      </c>
      <c r="G48" s="16">
        <f>'[3]03'!G50</f>
        <v>0</v>
      </c>
      <c r="H48" s="17">
        <f t="shared" si="27"/>
        <v>1260</v>
      </c>
      <c r="I48" s="15">
        <f>'[3]03'!J50</f>
        <v>300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31.17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31.17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268.83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268.83</v>
      </c>
      <c r="AT48" s="8">
        <v>31.17</v>
      </c>
      <c r="AU48" s="8">
        <v>0</v>
      </c>
      <c r="AW48" s="198">
        <v>31.17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31.17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31.17</v>
      </c>
      <c r="BM48" s="8">
        <f t="shared" si="22"/>
        <v>0</v>
      </c>
      <c r="BN48" s="8">
        <f t="shared" si="23"/>
        <v>31.17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110</v>
      </c>
      <c r="E49" s="16">
        <f>'[3]03'!E51</f>
        <v>0</v>
      </c>
      <c r="F49" s="16">
        <f>'[3]03'!F51</f>
        <v>830</v>
      </c>
      <c r="G49" s="16">
        <f>'[3]03'!G51</f>
        <v>0</v>
      </c>
      <c r="H49" s="17">
        <f t="shared" si="27"/>
        <v>1260</v>
      </c>
      <c r="I49" s="15">
        <f>'[3]03'!J51</f>
        <v>300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30.67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30.67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269.33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269.33</v>
      </c>
      <c r="AT49" s="8">
        <v>30.67</v>
      </c>
      <c r="AU49" s="8">
        <v>0</v>
      </c>
      <c r="AW49" s="198">
        <v>30.67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30.67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30.67</v>
      </c>
      <c r="BM49" s="8">
        <f t="shared" si="22"/>
        <v>0</v>
      </c>
      <c r="BN49" s="8">
        <f t="shared" si="23"/>
        <v>30.67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110</v>
      </c>
      <c r="E50" s="16">
        <f>'[3]03'!E52</f>
        <v>0</v>
      </c>
      <c r="F50" s="16">
        <f>'[3]03'!F52</f>
        <v>830</v>
      </c>
      <c r="G50" s="16">
        <f>'[3]03'!G52</f>
        <v>0</v>
      </c>
      <c r="H50" s="17">
        <f t="shared" si="27"/>
        <v>1260</v>
      </c>
      <c r="I50" s="15">
        <f>'[3]03'!J52</f>
        <v>300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31.48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31.48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268.52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268.52</v>
      </c>
      <c r="AT50" s="8">
        <v>31.48</v>
      </c>
      <c r="AU50" s="8">
        <v>0</v>
      </c>
      <c r="AW50" s="198">
        <v>31.48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31.48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31.48</v>
      </c>
      <c r="BM50" s="8">
        <f t="shared" si="22"/>
        <v>0</v>
      </c>
      <c r="BN50" s="8">
        <f t="shared" si="23"/>
        <v>31.48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110</v>
      </c>
      <c r="E51" s="16">
        <f>'[3]03'!E53</f>
        <v>0</v>
      </c>
      <c r="F51" s="16">
        <f>'[3]03'!F53</f>
        <v>830</v>
      </c>
      <c r="G51" s="16">
        <f>'[3]03'!G53</f>
        <v>0</v>
      </c>
      <c r="H51" s="17">
        <f t="shared" si="27"/>
        <v>1260</v>
      </c>
      <c r="I51" s="15">
        <f>'[3]03'!J53</f>
        <v>300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31.27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31.27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268.73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268.73</v>
      </c>
      <c r="AT51" s="8">
        <v>31.27</v>
      </c>
      <c r="AU51" s="8">
        <v>0</v>
      </c>
      <c r="AW51" s="198">
        <v>31.27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31.27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31.27</v>
      </c>
      <c r="BM51" s="8">
        <f t="shared" si="22"/>
        <v>0</v>
      </c>
      <c r="BN51" s="8">
        <f t="shared" si="23"/>
        <v>31.27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110</v>
      </c>
      <c r="E52" s="16">
        <f>'[3]03'!E54</f>
        <v>0</v>
      </c>
      <c r="F52" s="16">
        <f>'[3]03'!F54</f>
        <v>830</v>
      </c>
      <c r="G52" s="16">
        <f>'[3]03'!G54</f>
        <v>0</v>
      </c>
      <c r="H52" s="17">
        <f t="shared" si="27"/>
        <v>1260</v>
      </c>
      <c r="I52" s="15">
        <f>'[3]03'!J54</f>
        <v>300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31.38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31.38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268.62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268.62</v>
      </c>
      <c r="AT52" s="8">
        <v>31.38</v>
      </c>
      <c r="AU52" s="8">
        <v>0</v>
      </c>
      <c r="AW52" s="198">
        <v>31.38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31.38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31.38</v>
      </c>
      <c r="BM52" s="8">
        <f t="shared" si="22"/>
        <v>0</v>
      </c>
      <c r="BN52" s="8">
        <f t="shared" si="23"/>
        <v>31.38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110</v>
      </c>
      <c r="E53" s="16">
        <f>'[3]03'!E55</f>
        <v>0</v>
      </c>
      <c r="F53" s="16">
        <f>'[3]03'!F55</f>
        <v>830</v>
      </c>
      <c r="G53" s="16">
        <f>'[3]03'!G55</f>
        <v>0</v>
      </c>
      <c r="H53" s="17">
        <f t="shared" si="27"/>
        <v>1260</v>
      </c>
      <c r="I53" s="15">
        <f>'[3]03'!J55</f>
        <v>300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31.48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31.48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268.52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268.52</v>
      </c>
      <c r="AT53" s="8">
        <v>31.48</v>
      </c>
      <c r="AU53" s="8">
        <v>0</v>
      </c>
      <c r="AW53" s="198">
        <v>31.48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31.48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31.48</v>
      </c>
      <c r="BM53" s="8">
        <f t="shared" si="22"/>
        <v>0</v>
      </c>
      <c r="BN53" s="8">
        <f t="shared" si="23"/>
        <v>31.48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110</v>
      </c>
      <c r="E54" s="16">
        <f>'[3]03'!E56</f>
        <v>0</v>
      </c>
      <c r="F54" s="16">
        <f>'[3]03'!F56</f>
        <v>830</v>
      </c>
      <c r="G54" s="16">
        <f>'[3]03'!G56</f>
        <v>0</v>
      </c>
      <c r="H54" s="17">
        <f t="shared" si="27"/>
        <v>1260</v>
      </c>
      <c r="I54" s="15">
        <f>'[3]03'!J56</f>
        <v>300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31.48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31.48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268.52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268.52</v>
      </c>
      <c r="AT54" s="8">
        <v>31.48</v>
      </c>
      <c r="AU54" s="8">
        <v>0</v>
      </c>
      <c r="AW54" s="198">
        <v>31.48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31.48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31.48</v>
      </c>
      <c r="BM54" s="8">
        <f t="shared" si="22"/>
        <v>0</v>
      </c>
      <c r="BN54" s="8">
        <f t="shared" si="23"/>
        <v>31.48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110</v>
      </c>
      <c r="E55" s="16">
        <f>'[3]03'!E57</f>
        <v>0</v>
      </c>
      <c r="F55" s="16">
        <f>'[3]03'!F57</f>
        <v>830</v>
      </c>
      <c r="G55" s="16">
        <f>'[3]03'!G57</f>
        <v>0</v>
      </c>
      <c r="H55" s="17">
        <f t="shared" si="27"/>
        <v>1260</v>
      </c>
      <c r="I55" s="15">
        <f>'[3]03'!J57</f>
        <v>300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31.17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31.17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268.83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268.83</v>
      </c>
      <c r="AT55" s="8">
        <v>31.17</v>
      </c>
      <c r="AU55" s="8">
        <v>0</v>
      </c>
      <c r="AW55" s="198">
        <v>31.17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31.17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31.17</v>
      </c>
      <c r="BM55" s="8">
        <f t="shared" si="22"/>
        <v>0</v>
      </c>
      <c r="BN55" s="8">
        <f t="shared" si="23"/>
        <v>31.17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110</v>
      </c>
      <c r="E56" s="16">
        <f>'[3]03'!E58</f>
        <v>0</v>
      </c>
      <c r="F56" s="16">
        <f>'[3]03'!F58</f>
        <v>830</v>
      </c>
      <c r="G56" s="16">
        <f>'[3]03'!G58</f>
        <v>0</v>
      </c>
      <c r="H56" s="17">
        <f t="shared" si="27"/>
        <v>1260</v>
      </c>
      <c r="I56" s="15">
        <f>'[3]03'!J58</f>
        <v>300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31.79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268.20999999999998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268.20999999999998</v>
      </c>
      <c r="AT56" s="8">
        <v>31.79</v>
      </c>
      <c r="AU56" s="8">
        <v>0</v>
      </c>
      <c r="AW56" s="198">
        <v>31.79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31.79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31.79</v>
      </c>
      <c r="BM56" s="8">
        <f t="shared" si="22"/>
        <v>0</v>
      </c>
      <c r="BN56" s="8">
        <f t="shared" si="23"/>
        <v>31.79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110</v>
      </c>
      <c r="E57" s="16">
        <f>'[3]03'!E59</f>
        <v>0</v>
      </c>
      <c r="F57" s="16">
        <f>'[3]03'!F59</f>
        <v>830</v>
      </c>
      <c r="G57" s="16">
        <f>'[3]03'!G59</f>
        <v>0</v>
      </c>
      <c r="H57" s="17">
        <f t="shared" si="27"/>
        <v>1260</v>
      </c>
      <c r="I57" s="15">
        <f>'[3]03'!J59</f>
        <v>300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31.79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268.20999999999998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268.20999999999998</v>
      </c>
      <c r="AT57" s="8">
        <v>31.79</v>
      </c>
      <c r="AU57" s="8">
        <v>0</v>
      </c>
      <c r="AW57" s="198">
        <v>31.79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31.79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31.79</v>
      </c>
      <c r="BM57" s="8">
        <f t="shared" si="22"/>
        <v>0</v>
      </c>
      <c r="BN57" s="8">
        <f t="shared" si="23"/>
        <v>31.79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110</v>
      </c>
      <c r="E58" s="16">
        <f>'[3]03'!E60</f>
        <v>0</v>
      </c>
      <c r="F58" s="16">
        <f>'[3]03'!F60</f>
        <v>830</v>
      </c>
      <c r="G58" s="16">
        <f>'[3]03'!G60</f>
        <v>0</v>
      </c>
      <c r="H58" s="17">
        <f t="shared" si="27"/>
        <v>1260</v>
      </c>
      <c r="I58" s="15">
        <f>'[3]03'!J60</f>
        <v>300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31.9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268.10000000000002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268.10000000000002</v>
      </c>
      <c r="AT58" s="8">
        <v>31.9</v>
      </c>
      <c r="AU58" s="8">
        <v>0</v>
      </c>
      <c r="AW58" s="198">
        <v>31.9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31.9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31.9</v>
      </c>
      <c r="BM58" s="8">
        <f t="shared" si="22"/>
        <v>0</v>
      </c>
      <c r="BN58" s="8">
        <f t="shared" si="23"/>
        <v>31.9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110</v>
      </c>
      <c r="E59" s="16">
        <f>'[3]03'!E61</f>
        <v>0</v>
      </c>
      <c r="F59" s="16">
        <f>'[3]03'!F61</f>
        <v>830</v>
      </c>
      <c r="G59" s="16">
        <f>'[3]03'!G61</f>
        <v>0</v>
      </c>
      <c r="H59" s="17">
        <f t="shared" si="27"/>
        <v>1260</v>
      </c>
      <c r="I59" s="15">
        <f>'[3]03'!J61</f>
        <v>299.95999999999998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299.95999999999998</v>
      </c>
      <c r="P59" s="18">
        <f>frq!C59</f>
        <v>1</v>
      </c>
      <c r="Q59" s="15">
        <f t="shared" si="33"/>
        <v>299.95999999999998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299.95999999999998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267.95999999999998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267.95999999999998</v>
      </c>
      <c r="AT59" s="8">
        <v>32</v>
      </c>
      <c r="AU59" s="8">
        <v>0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110</v>
      </c>
      <c r="E60" s="16">
        <f>'[3]03'!E62</f>
        <v>0</v>
      </c>
      <c r="F60" s="16">
        <f>'[3]03'!F62</f>
        <v>830</v>
      </c>
      <c r="G60" s="16">
        <f>'[3]03'!G62</f>
        <v>0</v>
      </c>
      <c r="H60" s="17">
        <f t="shared" si="27"/>
        <v>1260</v>
      </c>
      <c r="I60" s="15">
        <f>'[3]03'!J62</f>
        <v>298.95999999999998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298.95999999999998</v>
      </c>
      <c r="P60" s="18">
        <f>frq!C60</f>
        <v>1</v>
      </c>
      <c r="Q60" s="15">
        <f t="shared" si="33"/>
        <v>298.95999999999998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298.95999999999998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266.95999999999998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266.95999999999998</v>
      </c>
      <c r="AT60" s="8">
        <v>32</v>
      </c>
      <c r="AU60" s="8">
        <v>0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110</v>
      </c>
      <c r="E61" s="16">
        <f>'[3]03'!E63</f>
        <v>0</v>
      </c>
      <c r="F61" s="16">
        <f>'[3]03'!F63</f>
        <v>830</v>
      </c>
      <c r="G61" s="16">
        <f>'[3]03'!G63</f>
        <v>0</v>
      </c>
      <c r="H61" s="17">
        <f t="shared" si="27"/>
        <v>1260</v>
      </c>
      <c r="I61" s="15">
        <f>'[3]03'!J63</f>
        <v>300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31.69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31.69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268.31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268.31</v>
      </c>
      <c r="AT61" s="8">
        <v>31.69</v>
      </c>
      <c r="AU61" s="8">
        <v>0</v>
      </c>
      <c r="AW61" s="198">
        <v>31.69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31.69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31.69</v>
      </c>
      <c r="BM61" s="8">
        <f t="shared" si="22"/>
        <v>0</v>
      </c>
      <c r="BN61" s="8">
        <f t="shared" si="23"/>
        <v>31.69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110</v>
      </c>
      <c r="E62" s="16">
        <f>'[3]03'!E64</f>
        <v>0</v>
      </c>
      <c r="F62" s="16">
        <f>'[3]03'!F64</f>
        <v>830</v>
      </c>
      <c r="G62" s="16">
        <f>'[3]03'!G64</f>
        <v>0</v>
      </c>
      <c r="H62" s="17">
        <f t="shared" si="27"/>
        <v>1260</v>
      </c>
      <c r="I62" s="15">
        <f>'[3]03'!J64</f>
        <v>297.95999999999998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297.95999999999998</v>
      </c>
      <c r="P62" s="18">
        <f>frq!C62</f>
        <v>1</v>
      </c>
      <c r="Q62" s="15">
        <f t="shared" si="33"/>
        <v>297.95999999999998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297.95999999999998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265.95999999999998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265.95999999999998</v>
      </c>
      <c r="AT62" s="8">
        <v>32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110</v>
      </c>
      <c r="E63" s="16">
        <f>'[3]03'!E65</f>
        <v>0</v>
      </c>
      <c r="F63" s="16">
        <f>'[3]03'!F65</f>
        <v>830</v>
      </c>
      <c r="G63" s="16">
        <f>'[3]03'!G65</f>
        <v>0</v>
      </c>
      <c r="H63" s="17">
        <f t="shared" si="27"/>
        <v>1260</v>
      </c>
      <c r="I63" s="15">
        <f>'[3]03'!J65</f>
        <v>297.95999999999998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297.95999999999998</v>
      </c>
      <c r="P63" s="18">
        <f>frq!C63</f>
        <v>1</v>
      </c>
      <c r="Q63" s="15">
        <f t="shared" si="33"/>
        <v>297.95999999999998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297.95999999999998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265.95999999999998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265.95999999999998</v>
      </c>
      <c r="AT63" s="8">
        <v>32</v>
      </c>
      <c r="AU63" s="8">
        <v>0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110</v>
      </c>
      <c r="E64" s="16">
        <f>'[3]03'!E66</f>
        <v>0</v>
      </c>
      <c r="F64" s="16">
        <f>'[3]03'!F66</f>
        <v>830</v>
      </c>
      <c r="G64" s="16">
        <f>'[3]03'!G66</f>
        <v>0</v>
      </c>
      <c r="H64" s="17">
        <f t="shared" si="27"/>
        <v>1260</v>
      </c>
      <c r="I64" s="15">
        <f>'[3]03'!J66</f>
        <v>297.95999999999998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297.95999999999998</v>
      </c>
      <c r="P64" s="18">
        <f>frq!C64</f>
        <v>1</v>
      </c>
      <c r="Q64" s="15">
        <f t="shared" si="33"/>
        <v>297.95999999999998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297.95999999999998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265.95999999999998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265.95999999999998</v>
      </c>
      <c r="AT64" s="8">
        <v>32</v>
      </c>
      <c r="AU64" s="8">
        <v>0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110</v>
      </c>
      <c r="E65" s="16">
        <f>'[3]03'!E67</f>
        <v>0</v>
      </c>
      <c r="F65" s="16">
        <f>'[3]03'!F67</f>
        <v>830</v>
      </c>
      <c r="G65" s="16">
        <f>'[3]03'!G67</f>
        <v>0</v>
      </c>
      <c r="H65" s="17">
        <f t="shared" si="27"/>
        <v>1260</v>
      </c>
      <c r="I65" s="15">
        <f>'[3]03'!J67</f>
        <v>296.95999999999998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296.95999999999998</v>
      </c>
      <c r="P65" s="18">
        <f>frq!C65</f>
        <v>1</v>
      </c>
      <c r="Q65" s="15">
        <f t="shared" si="33"/>
        <v>296.95999999999998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296.95999999999998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264.95999999999998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264.95999999999998</v>
      </c>
      <c r="AT65" s="8">
        <v>32</v>
      </c>
      <c r="AU65" s="8">
        <v>0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110</v>
      </c>
      <c r="E66" s="16">
        <f>'[3]03'!E68</f>
        <v>0</v>
      </c>
      <c r="F66" s="16">
        <f>'[3]03'!F68</f>
        <v>830</v>
      </c>
      <c r="G66" s="16">
        <f>'[3]03'!G68</f>
        <v>0</v>
      </c>
      <c r="H66" s="17">
        <f t="shared" si="27"/>
        <v>1260</v>
      </c>
      <c r="I66" s="15">
        <f>'[3]03'!J68</f>
        <v>297.95999999999998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297.95999999999998</v>
      </c>
      <c r="P66" s="18">
        <f>frq!C66</f>
        <v>1</v>
      </c>
      <c r="Q66" s="15">
        <f t="shared" si="33"/>
        <v>297.95999999999998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297.95999999999998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265.95999999999998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265.95999999999998</v>
      </c>
      <c r="AT66" s="8">
        <v>32</v>
      </c>
      <c r="AU66" s="8">
        <v>0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110</v>
      </c>
      <c r="E67" s="16">
        <f>'[3]03'!E69</f>
        <v>0</v>
      </c>
      <c r="F67" s="16">
        <f>'[3]03'!F69</f>
        <v>830</v>
      </c>
      <c r="G67" s="16">
        <f>'[3]03'!G69</f>
        <v>0</v>
      </c>
      <c r="H67" s="17">
        <f t="shared" si="27"/>
        <v>1260</v>
      </c>
      <c r="I67" s="15">
        <f>'[3]03'!J69</f>
        <v>296.95999999999998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296.95999999999998</v>
      </c>
      <c r="P67" s="18">
        <f>frq!C67</f>
        <v>1</v>
      </c>
      <c r="Q67" s="15">
        <f t="shared" si="33"/>
        <v>296.95999999999998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296.95999999999998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264.95999999999998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264.95999999999998</v>
      </c>
      <c r="AT67" s="8">
        <v>32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110</v>
      </c>
      <c r="E68" s="16">
        <f>'[3]03'!E70</f>
        <v>0</v>
      </c>
      <c r="F68" s="16">
        <f>'[3]03'!F70</f>
        <v>830</v>
      </c>
      <c r="G68" s="16">
        <f>'[3]03'!G70</f>
        <v>0</v>
      </c>
      <c r="H68" s="17">
        <f t="shared" si="27"/>
        <v>1260</v>
      </c>
      <c r="I68" s="15">
        <f>'[3]03'!J70</f>
        <v>292.95999999999998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292.95999999999998</v>
      </c>
      <c r="P68" s="18">
        <f>frq!C68</f>
        <v>1</v>
      </c>
      <c r="Q68" s="15">
        <f t="shared" si="33"/>
        <v>292.95999999999998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292.95999999999998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260.95999999999998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260.95999999999998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110</v>
      </c>
      <c r="E69" s="16">
        <f>'[3]03'!E71</f>
        <v>0</v>
      </c>
      <c r="F69" s="16">
        <f>'[3]03'!F71</f>
        <v>830</v>
      </c>
      <c r="G69" s="16">
        <f>'[3]03'!G71</f>
        <v>0</v>
      </c>
      <c r="H69" s="17">
        <f t="shared" ref="H69:H98" si="59">SUM(B69:G69)</f>
        <v>1260</v>
      </c>
      <c r="I69" s="15">
        <f>'[3]03'!J71</f>
        <v>293.95999999999998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293.95999999999998</v>
      </c>
      <c r="P69" s="18">
        <f>frq!C69</f>
        <v>1</v>
      </c>
      <c r="Q69" s="15">
        <f t="shared" si="33"/>
        <v>293.95999999999998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293.95999999999998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261.95999999999998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261.95999999999998</v>
      </c>
      <c r="AT69" s="8">
        <v>32</v>
      </c>
      <c r="AU69" s="8">
        <v>0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110</v>
      </c>
      <c r="E70" s="16">
        <f>'[3]03'!E72</f>
        <v>0</v>
      </c>
      <c r="F70" s="16">
        <f>'[3]03'!F72</f>
        <v>830</v>
      </c>
      <c r="G70" s="16">
        <f>'[3]03'!G72</f>
        <v>0</v>
      </c>
      <c r="H70" s="17">
        <f t="shared" si="59"/>
        <v>1260</v>
      </c>
      <c r="I70" s="15">
        <f>'[3]03'!J72</f>
        <v>293.95999999999998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293.95999999999998</v>
      </c>
      <c r="P70" s="18">
        <f>frq!C70</f>
        <v>1</v>
      </c>
      <c r="Q70" s="15">
        <f t="shared" si="33"/>
        <v>293.95999999999998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293.95999999999998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261.95999999999998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261.95999999999998</v>
      </c>
      <c r="AT70" s="8">
        <v>32</v>
      </c>
      <c r="AU70" s="8">
        <v>0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110</v>
      </c>
      <c r="E71" s="16">
        <f>'[3]03'!E73</f>
        <v>0</v>
      </c>
      <c r="F71" s="16">
        <f>'[3]03'!F73</f>
        <v>830</v>
      </c>
      <c r="G71" s="16">
        <f>'[3]03'!G73</f>
        <v>0</v>
      </c>
      <c r="H71" s="17">
        <f t="shared" si="59"/>
        <v>1260</v>
      </c>
      <c r="I71" s="15">
        <f>'[3]03'!J73</f>
        <v>295.95999999999998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295.95999999999998</v>
      </c>
      <c r="P71" s="18">
        <f>frq!C71</f>
        <v>1</v>
      </c>
      <c r="Q71" s="15">
        <f t="shared" si="33"/>
        <v>295.95999999999998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263.95999999999998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263.95999999999998</v>
      </c>
      <c r="AT71" s="8">
        <v>32</v>
      </c>
      <c r="AU71" s="8">
        <v>0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110</v>
      </c>
      <c r="E72" s="16">
        <f>'[3]03'!E74</f>
        <v>0</v>
      </c>
      <c r="F72" s="16">
        <f>'[3]03'!F74</f>
        <v>830</v>
      </c>
      <c r="G72" s="16">
        <f>'[3]03'!G74</f>
        <v>0</v>
      </c>
      <c r="H72" s="17">
        <f t="shared" si="59"/>
        <v>1260</v>
      </c>
      <c r="I72" s="15">
        <f>'[3]03'!J74</f>
        <v>296.95999999999998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296.95999999999998</v>
      </c>
      <c r="P72" s="18">
        <f>frq!C72</f>
        <v>1</v>
      </c>
      <c r="Q72" s="15">
        <f t="shared" si="33"/>
        <v>296.95999999999998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296.95999999999998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264.95999999999998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264.95999999999998</v>
      </c>
      <c r="AT72" s="8">
        <v>32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110</v>
      </c>
      <c r="E73" s="16">
        <f>'[3]03'!E75</f>
        <v>0</v>
      </c>
      <c r="F73" s="16">
        <f>'[3]03'!F75</f>
        <v>830</v>
      </c>
      <c r="G73" s="16">
        <f>'[3]03'!G75</f>
        <v>0</v>
      </c>
      <c r="H73" s="17">
        <f t="shared" si="59"/>
        <v>1260</v>
      </c>
      <c r="I73" s="15">
        <f>'[3]03'!J75</f>
        <v>300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31.69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31.69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268.31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268.31</v>
      </c>
      <c r="AT73" s="8">
        <v>31.69</v>
      </c>
      <c r="AU73" s="8">
        <v>0</v>
      </c>
      <c r="AW73" s="198">
        <v>31.69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31.69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31.69</v>
      </c>
      <c r="BM73" s="8">
        <f t="shared" si="54"/>
        <v>0</v>
      </c>
      <c r="BN73" s="8">
        <f t="shared" si="55"/>
        <v>31.69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110</v>
      </c>
      <c r="E74" s="16">
        <f>'[3]03'!E76</f>
        <v>0</v>
      </c>
      <c r="F74" s="16">
        <f>'[3]03'!F76</f>
        <v>830</v>
      </c>
      <c r="G74" s="16">
        <f>'[3]03'!G76</f>
        <v>0</v>
      </c>
      <c r="H74" s="17">
        <f t="shared" si="59"/>
        <v>1260</v>
      </c>
      <c r="I74" s="15">
        <f>'[3]03'!J76</f>
        <v>298.95999999999998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298.95999999999998</v>
      </c>
      <c r="P74" s="18">
        <f>frq!C74</f>
        <v>1</v>
      </c>
      <c r="Q74" s="15">
        <f t="shared" si="33"/>
        <v>298.95999999999998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298.95999999999998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266.95999999999998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266.95999999999998</v>
      </c>
      <c r="AT74" s="8">
        <v>32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110</v>
      </c>
      <c r="E75" s="16">
        <f>'[3]03'!E77</f>
        <v>0</v>
      </c>
      <c r="F75" s="16">
        <f>'[3]03'!F77</f>
        <v>830</v>
      </c>
      <c r="G75" s="16">
        <f>'[3]03'!G77</f>
        <v>0</v>
      </c>
      <c r="H75" s="17">
        <f t="shared" si="59"/>
        <v>1260</v>
      </c>
      <c r="I75" s="15">
        <f>'[3]03'!J77</f>
        <v>299.95999999999998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299.95999999999998</v>
      </c>
      <c r="P75" s="18">
        <f>frq!C75</f>
        <v>1</v>
      </c>
      <c r="Q75" s="15">
        <f t="shared" si="33"/>
        <v>299.95999999999998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299.95999999999998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267.95999999999998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267.95999999999998</v>
      </c>
      <c r="AT75" s="8">
        <v>32</v>
      </c>
      <c r="AU75" s="8">
        <v>0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110</v>
      </c>
      <c r="E76" s="16">
        <f>'[3]03'!E78</f>
        <v>0</v>
      </c>
      <c r="F76" s="16">
        <f>'[3]03'!F78</f>
        <v>830</v>
      </c>
      <c r="G76" s="16">
        <f>'[3]03'!G78</f>
        <v>0</v>
      </c>
      <c r="H76" s="17">
        <f t="shared" si="59"/>
        <v>1260</v>
      </c>
      <c r="I76" s="15">
        <f>'[3]03'!J78</f>
        <v>300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31.9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31.9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268.10000000000002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268.10000000000002</v>
      </c>
      <c r="AT76" s="8">
        <v>31.9</v>
      </c>
      <c r="AU76" s="8">
        <v>0</v>
      </c>
      <c r="AW76" s="198">
        <v>31.9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31.9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31.9</v>
      </c>
      <c r="BM76" s="8">
        <f t="shared" si="54"/>
        <v>0</v>
      </c>
      <c r="BN76" s="8">
        <f t="shared" si="55"/>
        <v>31.9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110</v>
      </c>
      <c r="E77" s="16">
        <f>'[3]03'!E79</f>
        <v>0</v>
      </c>
      <c r="F77" s="16">
        <f>'[3]03'!F79</f>
        <v>830</v>
      </c>
      <c r="G77" s="16">
        <f>'[3]03'!G79</f>
        <v>0</v>
      </c>
      <c r="H77" s="17">
        <f t="shared" si="59"/>
        <v>1260</v>
      </c>
      <c r="I77" s="15">
        <f>'[3]03'!J79</f>
        <v>300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31.79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31.79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268.20999999999998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268.20999999999998</v>
      </c>
      <c r="AT77" s="8">
        <v>31.79</v>
      </c>
      <c r="AU77" s="8">
        <v>0</v>
      </c>
      <c r="AW77" s="198">
        <v>31.79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31.79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31.79</v>
      </c>
      <c r="BM77" s="8">
        <f t="shared" si="54"/>
        <v>0</v>
      </c>
      <c r="BN77" s="8">
        <f t="shared" si="55"/>
        <v>31.79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110</v>
      </c>
      <c r="E78" s="16">
        <f>'[3]03'!E80</f>
        <v>0</v>
      </c>
      <c r="F78" s="16">
        <f>'[3]03'!F80</f>
        <v>830</v>
      </c>
      <c r="G78" s="16">
        <f>'[3]03'!G80</f>
        <v>0</v>
      </c>
      <c r="H78" s="17">
        <f t="shared" si="59"/>
        <v>1260</v>
      </c>
      <c r="I78" s="15">
        <f>'[3]03'!J80</f>
        <v>300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31.79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31.79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268.20999999999998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268.20999999999998</v>
      </c>
      <c r="AT78" s="8">
        <v>31.79</v>
      </c>
      <c r="AU78" s="8">
        <v>0</v>
      </c>
      <c r="AW78" s="198">
        <v>31.79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31.79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31.79</v>
      </c>
      <c r="BM78" s="8">
        <f t="shared" si="54"/>
        <v>0</v>
      </c>
      <c r="BN78" s="8">
        <f t="shared" si="55"/>
        <v>31.79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110</v>
      </c>
      <c r="E79" s="16">
        <f>'[3]03'!E81</f>
        <v>0</v>
      </c>
      <c r="F79" s="16">
        <f>'[3]03'!F81</f>
        <v>830</v>
      </c>
      <c r="G79" s="16">
        <f>'[3]03'!G81</f>
        <v>0</v>
      </c>
      <c r="H79" s="17">
        <f t="shared" si="59"/>
        <v>1260</v>
      </c>
      <c r="I79" s="15">
        <f>'[3]03'!J81</f>
        <v>300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30.77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30.77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269.23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269.23</v>
      </c>
      <c r="AT79" s="8">
        <v>30.77</v>
      </c>
      <c r="AU79" s="8">
        <v>0</v>
      </c>
      <c r="AW79" s="198">
        <v>30.77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30.77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30.77</v>
      </c>
      <c r="BM79" s="8">
        <f t="shared" si="54"/>
        <v>0</v>
      </c>
      <c r="BN79" s="8">
        <f t="shared" si="55"/>
        <v>30.77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110</v>
      </c>
      <c r="E80" s="16">
        <f>'[3]03'!E82</f>
        <v>0</v>
      </c>
      <c r="F80" s="16">
        <f>'[3]03'!F82</f>
        <v>830</v>
      </c>
      <c r="G80" s="16">
        <f>'[3]03'!G82</f>
        <v>0</v>
      </c>
      <c r="H80" s="17">
        <f t="shared" si="59"/>
        <v>1260</v>
      </c>
      <c r="I80" s="15">
        <f>'[3]03'!J82</f>
        <v>300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31.38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31.38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268.62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268.62</v>
      </c>
      <c r="AT80" s="8">
        <v>31.38</v>
      </c>
      <c r="AU80" s="8">
        <v>0</v>
      </c>
      <c r="AW80" s="198">
        <v>31.38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31.38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31.38</v>
      </c>
      <c r="BM80" s="8">
        <f t="shared" si="54"/>
        <v>0</v>
      </c>
      <c r="BN80" s="8">
        <f t="shared" si="55"/>
        <v>31.38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110</v>
      </c>
      <c r="E81" s="16">
        <f>'[3]03'!E83</f>
        <v>0</v>
      </c>
      <c r="F81" s="16">
        <f>'[3]03'!F83</f>
        <v>830</v>
      </c>
      <c r="G81" s="16">
        <f>'[3]03'!G83</f>
        <v>0</v>
      </c>
      <c r="H81" s="17">
        <f t="shared" si="59"/>
        <v>1260</v>
      </c>
      <c r="I81" s="15">
        <f>'[3]03'!J83</f>
        <v>300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31.38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31.38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268.62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268.62</v>
      </c>
      <c r="AT81" s="8">
        <v>31.38</v>
      </c>
      <c r="AU81" s="8">
        <v>0</v>
      </c>
      <c r="AW81" s="198">
        <v>31.38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31.38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31.38</v>
      </c>
      <c r="BM81" s="8">
        <f t="shared" si="54"/>
        <v>0</v>
      </c>
      <c r="BN81" s="8">
        <f t="shared" si="55"/>
        <v>31.38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110</v>
      </c>
      <c r="E82" s="16">
        <f>'[3]03'!E84</f>
        <v>0</v>
      </c>
      <c r="F82" s="16">
        <f>'[3]03'!F84</f>
        <v>830</v>
      </c>
      <c r="G82" s="16">
        <f>'[3]03'!G84</f>
        <v>0</v>
      </c>
      <c r="H82" s="17">
        <f t="shared" si="59"/>
        <v>1260</v>
      </c>
      <c r="I82" s="15">
        <f>'[3]03'!J84</f>
        <v>300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31.27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268.73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268.73</v>
      </c>
      <c r="AT82" s="8">
        <v>31.27</v>
      </c>
      <c r="AU82" s="8">
        <v>0</v>
      </c>
      <c r="AW82" s="198">
        <v>31.27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31.27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31.27</v>
      </c>
      <c r="BM82" s="8">
        <f t="shared" si="54"/>
        <v>0</v>
      </c>
      <c r="BN82" s="8">
        <f t="shared" si="55"/>
        <v>31.27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110</v>
      </c>
      <c r="E83" s="16">
        <f>'[3]03'!E85</f>
        <v>0</v>
      </c>
      <c r="F83" s="16">
        <f>'[3]03'!F85</f>
        <v>830</v>
      </c>
      <c r="G83" s="16">
        <f>'[3]03'!G85</f>
        <v>0</v>
      </c>
      <c r="H83" s="17">
        <f t="shared" si="59"/>
        <v>1260</v>
      </c>
      <c r="I83" s="15">
        <f>'[3]03'!J85</f>
        <v>300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31.27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268.73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268.73</v>
      </c>
      <c r="AT83" s="8">
        <v>31.27</v>
      </c>
      <c r="AU83" s="8">
        <v>0</v>
      </c>
      <c r="AW83" s="198">
        <v>31.27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31.27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31.27</v>
      </c>
      <c r="BM83" s="8">
        <f t="shared" si="54"/>
        <v>0</v>
      </c>
      <c r="BN83" s="8">
        <f t="shared" si="55"/>
        <v>31.27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110</v>
      </c>
      <c r="E84" s="16">
        <f>'[3]03'!E86</f>
        <v>0</v>
      </c>
      <c r="F84" s="16">
        <f>'[3]03'!F86</f>
        <v>830</v>
      </c>
      <c r="G84" s="16">
        <f>'[3]03'!G86</f>
        <v>0</v>
      </c>
      <c r="H84" s="17">
        <f t="shared" si="59"/>
        <v>1260</v>
      </c>
      <c r="I84" s="15">
        <f>'[3]03'!J86</f>
        <v>300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31.27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31.27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268.73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268.73</v>
      </c>
      <c r="AT84" s="8">
        <v>31.27</v>
      </c>
      <c r="AU84" s="8">
        <v>0</v>
      </c>
      <c r="AW84" s="198">
        <v>31.27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31.27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31.27</v>
      </c>
      <c r="BM84" s="8">
        <f t="shared" si="54"/>
        <v>0</v>
      </c>
      <c r="BN84" s="8">
        <f t="shared" si="55"/>
        <v>31.27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110</v>
      </c>
      <c r="E85" s="16">
        <f>'[3]03'!E87</f>
        <v>0</v>
      </c>
      <c r="F85" s="16">
        <f>'[3]03'!F87</f>
        <v>830</v>
      </c>
      <c r="G85" s="16">
        <f>'[3]03'!G87</f>
        <v>0</v>
      </c>
      <c r="H85" s="17">
        <f t="shared" si="59"/>
        <v>1260</v>
      </c>
      <c r="I85" s="15">
        <f>'[3]03'!J87</f>
        <v>300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30.77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30.77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269.23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269.23</v>
      </c>
      <c r="AT85" s="8">
        <v>30.77</v>
      </c>
      <c r="AU85" s="8">
        <v>0</v>
      </c>
      <c r="AW85" s="198">
        <v>30.77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30.77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30.77</v>
      </c>
      <c r="BM85" s="8">
        <f t="shared" si="54"/>
        <v>0</v>
      </c>
      <c r="BN85" s="8">
        <f t="shared" si="55"/>
        <v>30.77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110</v>
      </c>
      <c r="E86" s="16">
        <f>'[3]03'!E88</f>
        <v>0</v>
      </c>
      <c r="F86" s="16">
        <f>'[3]03'!F88</f>
        <v>830</v>
      </c>
      <c r="G86" s="16">
        <f>'[3]03'!G88</f>
        <v>0</v>
      </c>
      <c r="H86" s="17">
        <f t="shared" si="59"/>
        <v>1260</v>
      </c>
      <c r="I86" s="15">
        <f>'[3]03'!J88</f>
        <v>300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31.38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31.38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268.62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268.62</v>
      </c>
      <c r="AT86" s="8">
        <v>31.38</v>
      </c>
      <c r="AU86" s="8">
        <v>0</v>
      </c>
      <c r="AW86" s="198">
        <v>31.38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31.38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31.38</v>
      </c>
      <c r="BM86" s="8">
        <f t="shared" si="54"/>
        <v>0</v>
      </c>
      <c r="BN86" s="8">
        <f t="shared" si="55"/>
        <v>31.38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110</v>
      </c>
      <c r="E87" s="16">
        <f>'[3]03'!E89</f>
        <v>0</v>
      </c>
      <c r="F87" s="16">
        <f>'[3]03'!F89</f>
        <v>830</v>
      </c>
      <c r="G87" s="16">
        <f>'[3]03'!G89</f>
        <v>0</v>
      </c>
      <c r="H87" s="17">
        <f t="shared" si="59"/>
        <v>1260</v>
      </c>
      <c r="I87" s="15">
        <f>'[3]03'!J89</f>
        <v>300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31.48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31.48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268.52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268.52</v>
      </c>
      <c r="AT87" s="8">
        <v>31.48</v>
      </c>
      <c r="AU87" s="8">
        <v>0</v>
      </c>
      <c r="AW87" s="198">
        <v>31.48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31.48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31.48</v>
      </c>
      <c r="BM87" s="8">
        <f t="shared" si="54"/>
        <v>0</v>
      </c>
      <c r="BN87" s="8">
        <f t="shared" si="55"/>
        <v>31.48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110</v>
      </c>
      <c r="E88" s="16">
        <f>'[3]03'!E90</f>
        <v>0</v>
      </c>
      <c r="F88" s="16">
        <f>'[3]03'!F90</f>
        <v>830</v>
      </c>
      <c r="G88" s="16">
        <f>'[3]03'!G90</f>
        <v>0</v>
      </c>
      <c r="H88" s="17">
        <f t="shared" si="59"/>
        <v>1260</v>
      </c>
      <c r="I88" s="15">
        <f>'[3]03'!J90</f>
        <v>300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31.48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31.48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268.52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268.52</v>
      </c>
      <c r="AT88" s="8">
        <v>31.48</v>
      </c>
      <c r="AU88" s="8">
        <v>0</v>
      </c>
      <c r="AW88" s="198">
        <v>31.48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31.48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31.48</v>
      </c>
      <c r="BM88" s="8">
        <f t="shared" si="54"/>
        <v>0</v>
      </c>
      <c r="BN88" s="8">
        <f t="shared" si="55"/>
        <v>31.48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110</v>
      </c>
      <c r="E89" s="16">
        <f>'[3]03'!E91</f>
        <v>0</v>
      </c>
      <c r="F89" s="16">
        <f>'[3]03'!F91</f>
        <v>830</v>
      </c>
      <c r="G89" s="16">
        <f>'[3]03'!G91</f>
        <v>0</v>
      </c>
      <c r="H89" s="17">
        <f t="shared" si="59"/>
        <v>1260</v>
      </c>
      <c r="I89" s="15">
        <f>'[3]03'!J91</f>
        <v>300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31.58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31.58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268.42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268.42</v>
      </c>
      <c r="AT89" s="8">
        <v>31.58</v>
      </c>
      <c r="AU89" s="8">
        <v>0</v>
      </c>
      <c r="AW89" s="198">
        <v>31.58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31.58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31.58</v>
      </c>
      <c r="BM89" s="8">
        <f t="shared" si="54"/>
        <v>0</v>
      </c>
      <c r="BN89" s="8">
        <f t="shared" si="55"/>
        <v>31.58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110</v>
      </c>
      <c r="E90" s="16">
        <f>'[3]03'!E92</f>
        <v>0</v>
      </c>
      <c r="F90" s="16">
        <f>'[3]03'!F92</f>
        <v>830</v>
      </c>
      <c r="G90" s="16">
        <f>'[3]03'!G92</f>
        <v>0</v>
      </c>
      <c r="H90" s="17">
        <f t="shared" si="59"/>
        <v>1260</v>
      </c>
      <c r="I90" s="15">
        <f>'[3]03'!J92</f>
        <v>300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31.79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31.79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268.20999999999998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268.20999999999998</v>
      </c>
      <c r="AT90" s="8">
        <v>31.79</v>
      </c>
      <c r="AU90" s="8">
        <v>0</v>
      </c>
      <c r="AW90" s="198">
        <v>31.79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31.79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31.79</v>
      </c>
      <c r="BM90" s="8">
        <f t="shared" si="54"/>
        <v>0</v>
      </c>
      <c r="BN90" s="8">
        <f t="shared" si="55"/>
        <v>31.79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110</v>
      </c>
      <c r="E91" s="16">
        <f>'[3]03'!E93</f>
        <v>0</v>
      </c>
      <c r="F91" s="16">
        <f>'[3]03'!F93</f>
        <v>830</v>
      </c>
      <c r="G91" s="16">
        <f>'[3]03'!G93</f>
        <v>0</v>
      </c>
      <c r="H91" s="17">
        <f t="shared" si="59"/>
        <v>1260</v>
      </c>
      <c r="I91" s="15">
        <f>'[3]03'!J93</f>
        <v>300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31.38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31.38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268.62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268.62</v>
      </c>
      <c r="AT91" s="8">
        <v>31.38</v>
      </c>
      <c r="AU91" s="8">
        <v>0</v>
      </c>
      <c r="AW91" s="198">
        <v>31.38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31.38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0</v>
      </c>
      <c r="BL91" s="8">
        <f t="shared" si="53"/>
        <v>31.38</v>
      </c>
      <c r="BM91" s="8">
        <f t="shared" si="54"/>
        <v>0</v>
      </c>
      <c r="BN91" s="8">
        <f t="shared" si="55"/>
        <v>31.38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110</v>
      </c>
      <c r="E92" s="16">
        <f>'[3]03'!E94</f>
        <v>0</v>
      </c>
      <c r="F92" s="16">
        <f>'[3]03'!F94</f>
        <v>830</v>
      </c>
      <c r="G92" s="16">
        <f>'[3]03'!G94</f>
        <v>0</v>
      </c>
      <c r="H92" s="17">
        <f t="shared" si="59"/>
        <v>1260</v>
      </c>
      <c r="I92" s="15">
        <f>'[3]03'!J94</f>
        <v>299.95999999999998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299.95999999999998</v>
      </c>
      <c r="P92" s="18">
        <f>frq!C92</f>
        <v>1</v>
      </c>
      <c r="Q92" s="15">
        <f t="shared" si="33"/>
        <v>299.95999999999998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299.95999999999998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267.95999999999998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267.95999999999998</v>
      </c>
      <c r="AT92" s="8">
        <v>32</v>
      </c>
      <c r="AU92" s="8">
        <v>0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110</v>
      </c>
      <c r="E93" s="16">
        <f>'[3]03'!E95</f>
        <v>0</v>
      </c>
      <c r="F93" s="16">
        <f>'[3]03'!F95</f>
        <v>830</v>
      </c>
      <c r="G93" s="16">
        <f>'[3]03'!G95</f>
        <v>0</v>
      </c>
      <c r="H93" s="17">
        <f t="shared" si="59"/>
        <v>1260</v>
      </c>
      <c r="I93" s="15">
        <f>'[3]03'!J95</f>
        <v>298.95999999999998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298.95999999999998</v>
      </c>
      <c r="P93" s="18">
        <f>frq!C93</f>
        <v>1</v>
      </c>
      <c r="Q93" s="15">
        <f t="shared" si="33"/>
        <v>298.95999999999998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298.95999999999998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266.95999999999998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266.95999999999998</v>
      </c>
      <c r="AT93" s="8">
        <v>32</v>
      </c>
      <c r="AU93" s="8">
        <v>0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110</v>
      </c>
      <c r="E94" s="16">
        <f>'[3]03'!E96</f>
        <v>0</v>
      </c>
      <c r="F94" s="16">
        <f>'[3]03'!F96</f>
        <v>830</v>
      </c>
      <c r="G94" s="16">
        <f>'[3]03'!G96</f>
        <v>0</v>
      </c>
      <c r="H94" s="17">
        <f t="shared" si="59"/>
        <v>1260</v>
      </c>
      <c r="I94" s="15">
        <f>'[3]03'!J96</f>
        <v>297.95999999999998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297.95999999999998</v>
      </c>
      <c r="P94" s="18">
        <f>frq!C94</f>
        <v>1</v>
      </c>
      <c r="Q94" s="15">
        <f t="shared" si="33"/>
        <v>297.95999999999998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297.95999999999998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265.95999999999998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265.95999999999998</v>
      </c>
      <c r="AT94" s="8">
        <v>32</v>
      </c>
      <c r="AU94" s="8">
        <v>0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110</v>
      </c>
      <c r="E95" s="16">
        <f>'[3]03'!E97</f>
        <v>0</v>
      </c>
      <c r="F95" s="16">
        <f>'[3]03'!F97</f>
        <v>830</v>
      </c>
      <c r="G95" s="16">
        <f>'[3]03'!G97</f>
        <v>0</v>
      </c>
      <c r="H95" s="17">
        <f t="shared" si="59"/>
        <v>1260</v>
      </c>
      <c r="I95" s="15">
        <f>'[3]03'!J97</f>
        <v>296.95999999999998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296.95999999999998</v>
      </c>
      <c r="P95" s="18">
        <f>frq!C95</f>
        <v>1</v>
      </c>
      <c r="Q95" s="15">
        <f t="shared" si="33"/>
        <v>296.95999999999998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296.95999999999998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264.95999999999998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264.95999999999998</v>
      </c>
      <c r="AT95" s="8">
        <v>32</v>
      </c>
      <c r="AU95" s="8">
        <v>0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110</v>
      </c>
      <c r="E96" s="16">
        <f>'[3]03'!E98</f>
        <v>0</v>
      </c>
      <c r="F96" s="16">
        <f>'[3]03'!F98</f>
        <v>830</v>
      </c>
      <c r="G96" s="16">
        <f>'[3]03'!G98</f>
        <v>0</v>
      </c>
      <c r="H96" s="17">
        <f t="shared" si="59"/>
        <v>1260</v>
      </c>
      <c r="I96" s="15">
        <f>'[3]03'!J98</f>
        <v>295.95999999999998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295.95999999999998</v>
      </c>
      <c r="P96" s="18">
        <f>frq!C96</f>
        <v>1</v>
      </c>
      <c r="Q96" s="15">
        <f t="shared" si="33"/>
        <v>295.95999999999998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295.95999999999998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263.95999999999998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263.95999999999998</v>
      </c>
      <c r="AT96" s="8">
        <v>32</v>
      </c>
      <c r="AU96" s="8">
        <v>0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0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110</v>
      </c>
      <c r="E97" s="16">
        <f>'[3]03'!E99</f>
        <v>0</v>
      </c>
      <c r="F97" s="16">
        <f>'[3]03'!F99</f>
        <v>830</v>
      </c>
      <c r="G97" s="16">
        <f>'[3]03'!G99</f>
        <v>0</v>
      </c>
      <c r="H97" s="17">
        <f t="shared" si="59"/>
        <v>1260</v>
      </c>
      <c r="I97" s="15">
        <f>'[3]03'!J99</f>
        <v>280.36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280.36</v>
      </c>
      <c r="P97" s="18">
        <f>frq!C97</f>
        <v>1</v>
      </c>
      <c r="Q97" s="15">
        <f t="shared" si="33"/>
        <v>280.36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280.36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248.36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248.36</v>
      </c>
      <c r="AT97" s="8">
        <v>32</v>
      </c>
      <c r="AU97" s="8">
        <v>0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0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110</v>
      </c>
      <c r="E98" s="16">
        <f>'[3]03'!E100</f>
        <v>0</v>
      </c>
      <c r="F98" s="16">
        <f>'[3]03'!F100</f>
        <v>830</v>
      </c>
      <c r="G98" s="16">
        <f>'[3]03'!G100</f>
        <v>0</v>
      </c>
      <c r="H98" s="17">
        <f t="shared" si="59"/>
        <v>1260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20.260000000000002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20.260000000000002</v>
      </c>
      <c r="AL98" s="8">
        <f t="shared" si="35"/>
        <v>217.74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217.74</v>
      </c>
      <c r="AT98" s="8">
        <v>32</v>
      </c>
      <c r="AU98" s="8">
        <v>20.260000000000002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20.260000000000002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20.260000000000002</v>
      </c>
      <c r="BL98" s="8">
        <f t="shared" si="53"/>
        <v>32</v>
      </c>
      <c r="BM98" s="8">
        <f t="shared" si="54"/>
        <v>20.260000000000002</v>
      </c>
      <c r="BN98" s="8">
        <f t="shared" si="55"/>
        <v>32</v>
      </c>
      <c r="BO98" s="8">
        <f t="shared" si="56"/>
        <v>20.260000000000002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6.8737199999999961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6.8737199999999961</v>
      </c>
      <c r="P99" s="15">
        <f t="shared" si="62"/>
        <v>2.4E-2</v>
      </c>
      <c r="Q99" s="15">
        <f t="shared" si="62"/>
        <v>6.8737199999999961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6.8737199999999961</v>
      </c>
      <c r="X99" s="15">
        <f t="shared" si="62"/>
        <v>0.75978000000000034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0.75978000000000034</v>
      </c>
      <c r="AE99" s="15">
        <f t="shared" si="62"/>
        <v>3.4865000000000014E-2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3.4865000000000014E-2</v>
      </c>
      <c r="AL99" s="15">
        <f t="shared" si="62"/>
        <v>6.0790749999999933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6.0790749999999933</v>
      </c>
      <c r="AS99" s="15">
        <f t="shared" si="62"/>
        <v>0</v>
      </c>
      <c r="AT99" s="15">
        <f t="shared" si="62"/>
        <v>0.76259000000000021</v>
      </c>
      <c r="AU99" s="15">
        <f t="shared" si="62"/>
        <v>5.4034999999999986E-2</v>
      </c>
      <c r="AV99" s="15">
        <f t="shared" si="62"/>
        <v>0</v>
      </c>
      <c r="AW99" s="15">
        <f t="shared" si="62"/>
        <v>0.75978000000000034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0.75978000000000034</v>
      </c>
      <c r="BD99" s="15">
        <f t="shared" si="62"/>
        <v>3.4865000000000014E-2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3.4865000000000014E-2</v>
      </c>
      <c r="BK99" s="15"/>
      <c r="BL99" s="15">
        <f t="shared" si="63"/>
        <v>0.76259000000000021</v>
      </c>
      <c r="BM99" s="15">
        <f t="shared" si="63"/>
        <v>5.4034999999999986E-2</v>
      </c>
      <c r="BN99" s="15">
        <f t="shared" si="63"/>
        <v>0.75978000000000034</v>
      </c>
      <c r="BO99" s="15">
        <f t="shared" si="63"/>
        <v>3.4865000000000014E-2</v>
      </c>
      <c r="BP99" s="15">
        <f t="shared" si="63"/>
        <v>2.8099999999999996E-3</v>
      </c>
      <c r="BQ99" s="15">
        <f t="shared" si="63"/>
        <v>1.9170000000000003E-2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44621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44621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158</v>
      </c>
      <c r="C3">
        <f>PPCL!C3</f>
        <v>0</v>
      </c>
      <c r="D3">
        <f>PPCL!M3</f>
        <v>158</v>
      </c>
      <c r="E3">
        <f>PPCL!N3</f>
        <v>0</v>
      </c>
      <c r="F3">
        <f>B3+C3</f>
        <v>158</v>
      </c>
      <c r="G3">
        <f>D3+E3</f>
        <v>158</v>
      </c>
      <c r="H3" s="154"/>
      <c r="I3">
        <f>BRPL_EOD!AG3+BRPL_EOD!AH3</f>
        <v>44.7</v>
      </c>
      <c r="J3">
        <f>BYPL_EOD!AG3+BYPL_EOD!AH3</f>
        <v>25.39</v>
      </c>
      <c r="K3">
        <f>MES_EOD!AG3+MES_EOD!AH3</f>
        <v>9.57</v>
      </c>
      <c r="L3">
        <f>NDMC_EOD!AG3+NDMC_EOD!AH3</f>
        <v>47.87</v>
      </c>
      <c r="M3">
        <f>TPDDL_EOD!AG3+TPDDL_EOD!AH3</f>
        <v>30.46</v>
      </c>
      <c r="N3">
        <f t="shared" ref="N3:N66" si="0">SUM(I3:M3)</f>
        <v>157.99</v>
      </c>
      <c r="O3" s="154">
        <f t="shared" ref="O3:O66" si="1">G3-N3</f>
        <v>9.9999999999909051E-3</v>
      </c>
      <c r="P3">
        <v>44.7</v>
      </c>
      <c r="Q3">
        <v>25.390599999999999</v>
      </c>
      <c r="R3">
        <v>9.5734605393896306</v>
      </c>
      <c r="S3">
        <v>47.873690205819727</v>
      </c>
      <c r="T3">
        <v>30.462249254790631</v>
      </c>
      <c r="U3" s="156">
        <f t="shared" ref="U3:U66" si="2">SUM(P3:T3)</f>
        <v>157.99999999999997</v>
      </c>
      <c r="V3" s="154">
        <f t="shared" ref="V3:V66" si="3">G3-U3</f>
        <v>0</v>
      </c>
    </row>
    <row r="4" spans="1:22">
      <c r="A4" t="s">
        <v>46</v>
      </c>
      <c r="B4">
        <f>PPCL!B4</f>
        <v>158</v>
      </c>
      <c r="C4">
        <f>PPCL!C4</f>
        <v>0</v>
      </c>
      <c r="D4">
        <f>PPCL!M4</f>
        <v>158</v>
      </c>
      <c r="E4">
        <f>PPCL!N4</f>
        <v>0</v>
      </c>
      <c r="F4">
        <f t="shared" ref="F4:F67" si="4">B4+C4</f>
        <v>158</v>
      </c>
      <c r="G4">
        <f t="shared" ref="G4:G67" si="5">D4+E4</f>
        <v>158</v>
      </c>
      <c r="H4" s="154"/>
      <c r="I4">
        <f>BRPL_EOD!AG4+BRPL_EOD!AH4</f>
        <v>44.7</v>
      </c>
      <c r="J4">
        <f>BYPL_EOD!AG4+BYPL_EOD!AH4</f>
        <v>25.39</v>
      </c>
      <c r="K4">
        <f>MES_EOD!AG4+MES_EOD!AH4</f>
        <v>9.57</v>
      </c>
      <c r="L4">
        <f>NDMC_EOD!AG4+NDMC_EOD!AH4</f>
        <v>47.87</v>
      </c>
      <c r="M4">
        <f>TPDDL_EOD!AG4+TPDDL_EOD!AH4</f>
        <v>30.46</v>
      </c>
      <c r="N4">
        <f t="shared" si="0"/>
        <v>157.99</v>
      </c>
      <c r="O4" s="154">
        <f t="shared" si="1"/>
        <v>9.9999999999909051E-3</v>
      </c>
      <c r="P4">
        <v>44.7</v>
      </c>
      <c r="Q4">
        <v>25.390599999999999</v>
      </c>
      <c r="R4">
        <v>9.5734605393896306</v>
      </c>
      <c r="S4">
        <v>47.873690205819727</v>
      </c>
      <c r="T4">
        <v>30.462249254790631</v>
      </c>
      <c r="U4" s="156">
        <f t="shared" si="2"/>
        <v>157.99999999999997</v>
      </c>
      <c r="V4" s="154">
        <f t="shared" si="3"/>
        <v>0</v>
      </c>
    </row>
    <row r="5" spans="1:22">
      <c r="A5" t="s">
        <v>47</v>
      </c>
      <c r="B5">
        <f>PPCL!B5</f>
        <v>158</v>
      </c>
      <c r="C5">
        <f>PPCL!C5</f>
        <v>0</v>
      </c>
      <c r="D5">
        <f>PPCL!M5</f>
        <v>158</v>
      </c>
      <c r="E5">
        <f>PPCL!N5</f>
        <v>0</v>
      </c>
      <c r="F5">
        <f t="shared" si="4"/>
        <v>158</v>
      </c>
      <c r="G5">
        <f t="shared" si="5"/>
        <v>158</v>
      </c>
      <c r="H5" s="154"/>
      <c r="I5">
        <f>BRPL_EOD!AG5+BRPL_EOD!AH5</f>
        <v>44.7</v>
      </c>
      <c r="J5">
        <f>BYPL_EOD!AG5+BYPL_EOD!AH5</f>
        <v>25.39</v>
      </c>
      <c r="K5">
        <f>MES_EOD!AG5+MES_EOD!AH5</f>
        <v>9.57</v>
      </c>
      <c r="L5">
        <f>NDMC_EOD!AG5+NDMC_EOD!AH5</f>
        <v>47.87</v>
      </c>
      <c r="M5">
        <f>TPDDL_EOD!AG5+TPDDL_EOD!AH5</f>
        <v>30.46</v>
      </c>
      <c r="N5">
        <f t="shared" si="0"/>
        <v>157.99</v>
      </c>
      <c r="O5" s="154">
        <f t="shared" si="1"/>
        <v>9.9999999999909051E-3</v>
      </c>
      <c r="P5">
        <v>44.7</v>
      </c>
      <c r="Q5">
        <v>25.390599999999999</v>
      </c>
      <c r="R5">
        <v>9.5734605393896306</v>
      </c>
      <c r="S5">
        <v>47.873690205819727</v>
      </c>
      <c r="T5">
        <v>30.462249254790631</v>
      </c>
      <c r="U5" s="156">
        <f t="shared" si="2"/>
        <v>157.99999999999997</v>
      </c>
      <c r="V5" s="154">
        <f t="shared" si="3"/>
        <v>0</v>
      </c>
    </row>
    <row r="6" spans="1:22">
      <c r="A6" t="s">
        <v>48</v>
      </c>
      <c r="B6">
        <f>PPCL!B6</f>
        <v>158</v>
      </c>
      <c r="C6">
        <f>PPCL!C6</f>
        <v>0</v>
      </c>
      <c r="D6">
        <f>PPCL!M6</f>
        <v>158</v>
      </c>
      <c r="E6">
        <f>PPCL!N6</f>
        <v>0</v>
      </c>
      <c r="F6">
        <f t="shared" si="4"/>
        <v>158</v>
      </c>
      <c r="G6">
        <f t="shared" si="5"/>
        <v>158</v>
      </c>
      <c r="H6" s="154"/>
      <c r="I6">
        <f>BRPL_EOD!AG6+BRPL_EOD!AH6</f>
        <v>44.7</v>
      </c>
      <c r="J6">
        <f>BYPL_EOD!AG6+BYPL_EOD!AH6</f>
        <v>25.39</v>
      </c>
      <c r="K6">
        <f>MES_EOD!AG6+MES_EOD!AH6</f>
        <v>9.57</v>
      </c>
      <c r="L6">
        <f>NDMC_EOD!AG6+NDMC_EOD!AH6</f>
        <v>47.87</v>
      </c>
      <c r="M6">
        <f>TPDDL_EOD!AG6+TPDDL_EOD!AH6</f>
        <v>30.46</v>
      </c>
      <c r="N6">
        <f t="shared" si="0"/>
        <v>157.99</v>
      </c>
      <c r="O6" s="154">
        <f t="shared" si="1"/>
        <v>9.9999999999909051E-3</v>
      </c>
      <c r="P6">
        <v>44.7</v>
      </c>
      <c r="Q6">
        <v>25.390599999999999</v>
      </c>
      <c r="R6">
        <v>9.5734605393896306</v>
      </c>
      <c r="S6">
        <v>47.873690205819727</v>
      </c>
      <c r="T6">
        <v>30.462249254790631</v>
      </c>
      <c r="U6" s="156">
        <f t="shared" si="2"/>
        <v>157.99999999999997</v>
      </c>
      <c r="V6" s="154">
        <f t="shared" si="3"/>
        <v>0</v>
      </c>
    </row>
    <row r="7" spans="1:22">
      <c r="A7" t="s">
        <v>49</v>
      </c>
      <c r="B7">
        <f>PPCL!B7</f>
        <v>158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158</v>
      </c>
      <c r="G7">
        <f t="shared" si="5"/>
        <v>158</v>
      </c>
      <c r="H7" s="154"/>
      <c r="I7">
        <f>BRPL_EOD!AG7+BRPL_EOD!AH7</f>
        <v>44.7</v>
      </c>
      <c r="J7">
        <f>BYPL_EOD!AG7+BYPL_EOD!AH7</f>
        <v>25.39</v>
      </c>
      <c r="K7">
        <f>MES_EOD!AG7+MES_EOD!AH7</f>
        <v>9.57</v>
      </c>
      <c r="L7">
        <f>NDMC_EOD!AG7+NDMC_EOD!AH7</f>
        <v>47.87</v>
      </c>
      <c r="M7">
        <f>TPDDL_EOD!AG7+TPDDL_EOD!AH7</f>
        <v>30.46</v>
      </c>
      <c r="N7">
        <f t="shared" si="0"/>
        <v>157.99</v>
      </c>
      <c r="O7" s="154">
        <f t="shared" si="1"/>
        <v>9.9999999999909051E-3</v>
      </c>
      <c r="P7">
        <v>44.7</v>
      </c>
      <c r="Q7">
        <v>25.390599999999999</v>
      </c>
      <c r="R7">
        <v>9.5734605393896306</v>
      </c>
      <c r="S7">
        <v>47.873690205819727</v>
      </c>
      <c r="T7">
        <v>30.462249254790631</v>
      </c>
      <c r="U7" s="156">
        <f t="shared" si="2"/>
        <v>157.99999999999997</v>
      </c>
      <c r="V7" s="154">
        <f t="shared" si="3"/>
        <v>0</v>
      </c>
    </row>
    <row r="8" spans="1:22">
      <c r="A8" t="s">
        <v>50</v>
      </c>
      <c r="B8">
        <f>PPCL!B8</f>
        <v>158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158</v>
      </c>
      <c r="G8">
        <f t="shared" si="5"/>
        <v>158</v>
      </c>
      <c r="H8" s="154"/>
      <c r="I8">
        <f>BRPL_EOD!AG8+BRPL_EOD!AH8</f>
        <v>44.7</v>
      </c>
      <c r="J8">
        <f>BYPL_EOD!AG8+BYPL_EOD!AH8</f>
        <v>25.39</v>
      </c>
      <c r="K8">
        <f>MES_EOD!AG8+MES_EOD!AH8</f>
        <v>9.57</v>
      </c>
      <c r="L8">
        <f>NDMC_EOD!AG8+NDMC_EOD!AH8</f>
        <v>47.87</v>
      </c>
      <c r="M8">
        <f>TPDDL_EOD!AG8+TPDDL_EOD!AH8</f>
        <v>30.46</v>
      </c>
      <c r="N8">
        <f t="shared" si="0"/>
        <v>157.99</v>
      </c>
      <c r="O8" s="154">
        <f t="shared" si="1"/>
        <v>9.9999999999909051E-3</v>
      </c>
      <c r="P8">
        <v>44.7</v>
      </c>
      <c r="Q8">
        <v>25.390599999999999</v>
      </c>
      <c r="R8">
        <v>9.5734605393896306</v>
      </c>
      <c r="S8">
        <v>47.873690205819727</v>
      </c>
      <c r="T8">
        <v>30.462249254790631</v>
      </c>
      <c r="U8" s="156">
        <f t="shared" si="2"/>
        <v>157.99999999999997</v>
      </c>
      <c r="V8" s="154">
        <f t="shared" si="3"/>
        <v>0</v>
      </c>
    </row>
    <row r="9" spans="1:22">
      <c r="A9" t="s">
        <v>51</v>
      </c>
      <c r="B9">
        <f>PPCL!B9</f>
        <v>161</v>
      </c>
      <c r="C9">
        <f>PPCL!C9</f>
        <v>0</v>
      </c>
      <c r="D9">
        <f>PPCL!M9</f>
        <v>161</v>
      </c>
      <c r="E9">
        <f>PPCL!N9</f>
        <v>0</v>
      </c>
      <c r="F9">
        <f t="shared" si="4"/>
        <v>161</v>
      </c>
      <c r="G9">
        <f t="shared" si="5"/>
        <v>161</v>
      </c>
      <c r="H9" s="154"/>
      <c r="I9">
        <f>BRPL_EOD!AG9+BRPL_EOD!AH9</f>
        <v>45.55</v>
      </c>
      <c r="J9">
        <f>BYPL_EOD!AG9+BYPL_EOD!AH9</f>
        <v>25.87</v>
      </c>
      <c r="K9">
        <f>MES_EOD!AG9+MES_EOD!AH9</f>
        <v>9.76</v>
      </c>
      <c r="L9">
        <f>NDMC_EOD!AG9+NDMC_EOD!AH9</f>
        <v>48.78</v>
      </c>
      <c r="M9">
        <f>TPDDL_EOD!AG9+TPDDL_EOD!AH9</f>
        <v>31.04</v>
      </c>
      <c r="N9">
        <f t="shared" si="0"/>
        <v>161</v>
      </c>
      <c r="O9" s="154">
        <f t="shared" si="1"/>
        <v>0</v>
      </c>
      <c r="P9">
        <v>45.55</v>
      </c>
      <c r="Q9">
        <v>25.87</v>
      </c>
      <c r="R9">
        <v>9.76</v>
      </c>
      <c r="S9">
        <v>48.78</v>
      </c>
      <c r="T9">
        <v>31.04</v>
      </c>
      <c r="U9" s="156">
        <f t="shared" si="2"/>
        <v>161</v>
      </c>
      <c r="V9" s="154">
        <f t="shared" si="3"/>
        <v>0</v>
      </c>
    </row>
    <row r="10" spans="1:22">
      <c r="A10" t="s">
        <v>52</v>
      </c>
      <c r="B10">
        <f>PPCL!B10</f>
        <v>158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158</v>
      </c>
      <c r="G10">
        <f t="shared" si="5"/>
        <v>158</v>
      </c>
      <c r="H10" s="154"/>
      <c r="I10">
        <f>BRPL_EOD!AG10+BRPL_EOD!AH10</f>
        <v>44.7</v>
      </c>
      <c r="J10">
        <f>BYPL_EOD!AG10+BYPL_EOD!AH10</f>
        <v>25.39</v>
      </c>
      <c r="K10">
        <f>MES_EOD!AG10+MES_EOD!AH10</f>
        <v>9.57</v>
      </c>
      <c r="L10">
        <f>NDMC_EOD!AG10+NDMC_EOD!AH10</f>
        <v>47.87</v>
      </c>
      <c r="M10">
        <f>TPDDL_EOD!AG10+TPDDL_EOD!AH10</f>
        <v>30.46</v>
      </c>
      <c r="N10">
        <f t="shared" si="0"/>
        <v>157.99</v>
      </c>
      <c r="O10" s="154">
        <f t="shared" si="1"/>
        <v>9.9999999999909051E-3</v>
      </c>
      <c r="P10">
        <v>44.7</v>
      </c>
      <c r="Q10">
        <v>25.390599999999999</v>
      </c>
      <c r="R10">
        <v>9.5734605393896306</v>
      </c>
      <c r="S10">
        <v>47.873690205819727</v>
      </c>
      <c r="T10">
        <v>30.462249254790631</v>
      </c>
      <c r="U10" s="156">
        <f t="shared" si="2"/>
        <v>157.99999999999997</v>
      </c>
      <c r="V10" s="154">
        <f t="shared" si="3"/>
        <v>0</v>
      </c>
    </row>
    <row r="11" spans="1:22">
      <c r="A11" t="s">
        <v>53</v>
      </c>
      <c r="B11">
        <f>PPCL!B11</f>
        <v>158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158</v>
      </c>
      <c r="G11">
        <f t="shared" si="5"/>
        <v>158</v>
      </c>
      <c r="H11" s="154"/>
      <c r="I11">
        <f>BRPL_EOD!AG11+BRPL_EOD!AH11</f>
        <v>44.7</v>
      </c>
      <c r="J11">
        <f>BYPL_EOD!AG11+BYPL_EOD!AH11</f>
        <v>25.39</v>
      </c>
      <c r="K11">
        <f>MES_EOD!AG11+MES_EOD!AH11</f>
        <v>9.57</v>
      </c>
      <c r="L11">
        <f>NDMC_EOD!AG11+NDMC_EOD!AH11</f>
        <v>47.87</v>
      </c>
      <c r="M11">
        <f>TPDDL_EOD!AG11+TPDDL_EOD!AH11</f>
        <v>30.46</v>
      </c>
      <c r="N11">
        <f t="shared" si="0"/>
        <v>157.99</v>
      </c>
      <c r="O11" s="154">
        <f t="shared" si="1"/>
        <v>9.9999999999909051E-3</v>
      </c>
      <c r="P11">
        <v>44.7</v>
      </c>
      <c r="Q11">
        <v>25.390599999999999</v>
      </c>
      <c r="R11">
        <v>9.5734605393896306</v>
      </c>
      <c r="S11">
        <v>47.873690205819727</v>
      </c>
      <c r="T11">
        <v>30.462249254790631</v>
      </c>
      <c r="U11" s="156">
        <f t="shared" si="2"/>
        <v>157.99999999999997</v>
      </c>
      <c r="V11" s="154">
        <f t="shared" si="3"/>
        <v>0</v>
      </c>
    </row>
    <row r="12" spans="1:22">
      <c r="A12" t="s">
        <v>54</v>
      </c>
      <c r="B12">
        <f>PPCL!B12</f>
        <v>158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158</v>
      </c>
      <c r="G12">
        <f t="shared" si="5"/>
        <v>158</v>
      </c>
      <c r="H12" s="154"/>
      <c r="I12">
        <f>BRPL_EOD!AG12+BRPL_EOD!AH12</f>
        <v>44.7</v>
      </c>
      <c r="J12">
        <f>BYPL_EOD!AG12+BYPL_EOD!AH12</f>
        <v>25.39</v>
      </c>
      <c r="K12">
        <f>MES_EOD!AG12+MES_EOD!AH12</f>
        <v>9.57</v>
      </c>
      <c r="L12">
        <f>NDMC_EOD!AG12+NDMC_EOD!AH12</f>
        <v>47.87</v>
      </c>
      <c r="M12">
        <f>TPDDL_EOD!AG12+TPDDL_EOD!AH12</f>
        <v>30.46</v>
      </c>
      <c r="N12">
        <f t="shared" si="0"/>
        <v>157.99</v>
      </c>
      <c r="O12" s="154">
        <f t="shared" si="1"/>
        <v>9.9999999999909051E-3</v>
      </c>
      <c r="P12">
        <v>44.7</v>
      </c>
      <c r="Q12">
        <v>25.390599999999999</v>
      </c>
      <c r="R12">
        <v>9.5734605393896306</v>
      </c>
      <c r="S12">
        <v>47.873690205819727</v>
      </c>
      <c r="T12">
        <v>30.462249254790631</v>
      </c>
      <c r="U12" s="156">
        <f t="shared" si="2"/>
        <v>157.99999999999997</v>
      </c>
      <c r="V12" s="154">
        <f t="shared" si="3"/>
        <v>0</v>
      </c>
    </row>
    <row r="13" spans="1:22">
      <c r="A13" t="s">
        <v>55</v>
      </c>
      <c r="B13">
        <f>PPCL!B13</f>
        <v>158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158</v>
      </c>
      <c r="G13">
        <f t="shared" si="5"/>
        <v>158</v>
      </c>
      <c r="H13" s="154"/>
      <c r="I13">
        <f>BRPL_EOD!AG13+BRPL_EOD!AH13</f>
        <v>44.7</v>
      </c>
      <c r="J13">
        <f>BYPL_EOD!AG13+BYPL_EOD!AH13</f>
        <v>25.39</v>
      </c>
      <c r="K13">
        <f>MES_EOD!AG13+MES_EOD!AH13</f>
        <v>9.57</v>
      </c>
      <c r="L13">
        <f>NDMC_EOD!AG13+NDMC_EOD!AH13</f>
        <v>47.87</v>
      </c>
      <c r="M13">
        <f>TPDDL_EOD!AG13+TPDDL_EOD!AH13</f>
        <v>30.46</v>
      </c>
      <c r="N13">
        <f t="shared" si="0"/>
        <v>157.99</v>
      </c>
      <c r="O13" s="154">
        <f t="shared" si="1"/>
        <v>9.9999999999909051E-3</v>
      </c>
      <c r="P13">
        <v>44.7</v>
      </c>
      <c r="Q13">
        <v>25.390599999999999</v>
      </c>
      <c r="R13">
        <v>9.5734605393896306</v>
      </c>
      <c r="S13">
        <v>47.873690205819727</v>
      </c>
      <c r="T13">
        <v>30.462249254790631</v>
      </c>
      <c r="U13" s="156">
        <f t="shared" si="2"/>
        <v>157.99999999999997</v>
      </c>
      <c r="V13" s="154">
        <f t="shared" si="3"/>
        <v>0</v>
      </c>
    </row>
    <row r="14" spans="1:22">
      <c r="A14" t="s">
        <v>56</v>
      </c>
      <c r="B14">
        <f>PPCL!B14</f>
        <v>158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158</v>
      </c>
      <c r="G14">
        <f t="shared" si="5"/>
        <v>158</v>
      </c>
      <c r="H14" s="154"/>
      <c r="I14">
        <f>BRPL_EOD!AG14+BRPL_EOD!AH14</f>
        <v>44.7</v>
      </c>
      <c r="J14">
        <f>BYPL_EOD!AG14+BYPL_EOD!AH14</f>
        <v>25.39</v>
      </c>
      <c r="K14">
        <f>MES_EOD!AG14+MES_EOD!AH14</f>
        <v>9.57</v>
      </c>
      <c r="L14">
        <f>NDMC_EOD!AG14+NDMC_EOD!AH14</f>
        <v>47.87</v>
      </c>
      <c r="M14">
        <f>TPDDL_EOD!AG14+TPDDL_EOD!AH14</f>
        <v>30.46</v>
      </c>
      <c r="N14">
        <f t="shared" si="0"/>
        <v>157.99</v>
      </c>
      <c r="O14" s="154">
        <f t="shared" si="1"/>
        <v>9.9999999999909051E-3</v>
      </c>
      <c r="P14">
        <v>44.7</v>
      </c>
      <c r="Q14">
        <v>25.390599999999999</v>
      </c>
      <c r="R14">
        <v>9.5734605393896306</v>
      </c>
      <c r="S14">
        <v>47.873690205819727</v>
      </c>
      <c r="T14">
        <v>30.462249254790631</v>
      </c>
      <c r="U14" s="156">
        <f t="shared" si="2"/>
        <v>157.99999999999997</v>
      </c>
      <c r="V14" s="154">
        <f t="shared" si="3"/>
        <v>0</v>
      </c>
    </row>
    <row r="15" spans="1:22">
      <c r="A15" t="s">
        <v>57</v>
      </c>
      <c r="B15">
        <f>PPCL!B15</f>
        <v>161</v>
      </c>
      <c r="C15">
        <f>PPCL!C15</f>
        <v>0</v>
      </c>
      <c r="D15">
        <f>PPCL!M15</f>
        <v>161</v>
      </c>
      <c r="E15">
        <f>PPCL!N15</f>
        <v>0</v>
      </c>
      <c r="F15">
        <f t="shared" si="4"/>
        <v>161</v>
      </c>
      <c r="G15">
        <f t="shared" si="5"/>
        <v>161</v>
      </c>
      <c r="H15" s="154"/>
      <c r="I15">
        <f>BRPL_EOD!AG15+BRPL_EOD!AH15</f>
        <v>45.55</v>
      </c>
      <c r="J15">
        <f>BYPL_EOD!AG15+BYPL_EOD!AH15</f>
        <v>25.87</v>
      </c>
      <c r="K15">
        <f>MES_EOD!AG15+MES_EOD!AH15</f>
        <v>9.76</v>
      </c>
      <c r="L15">
        <f>NDMC_EOD!AG15+NDMC_EOD!AH15</f>
        <v>48.78</v>
      </c>
      <c r="M15">
        <f>TPDDL_EOD!AG15+TPDDL_EOD!AH15</f>
        <v>31.04</v>
      </c>
      <c r="N15">
        <f t="shared" si="0"/>
        <v>161</v>
      </c>
      <c r="O15" s="154">
        <f t="shared" si="1"/>
        <v>0</v>
      </c>
      <c r="P15">
        <v>45.55</v>
      </c>
      <c r="Q15">
        <v>25.87</v>
      </c>
      <c r="R15">
        <v>9.76</v>
      </c>
      <c r="S15">
        <v>48.78</v>
      </c>
      <c r="T15">
        <v>31.04</v>
      </c>
      <c r="U15" s="156">
        <f t="shared" si="2"/>
        <v>161</v>
      </c>
      <c r="V15" s="154">
        <f t="shared" si="3"/>
        <v>0</v>
      </c>
    </row>
    <row r="16" spans="1:22">
      <c r="A16" t="s">
        <v>58</v>
      </c>
      <c r="B16">
        <f>PPCL!B16</f>
        <v>158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158</v>
      </c>
      <c r="G16">
        <f t="shared" si="5"/>
        <v>158</v>
      </c>
      <c r="H16" s="154"/>
      <c r="I16">
        <f>BRPL_EOD!AG16+BRPL_EOD!AH16</f>
        <v>44.7</v>
      </c>
      <c r="J16">
        <f>BYPL_EOD!AG16+BYPL_EOD!AH16</f>
        <v>25.39</v>
      </c>
      <c r="K16">
        <f>MES_EOD!AG16+MES_EOD!AH16</f>
        <v>9.57</v>
      </c>
      <c r="L16">
        <f>NDMC_EOD!AG16+NDMC_EOD!AH16</f>
        <v>47.87</v>
      </c>
      <c r="M16">
        <f>TPDDL_EOD!AG16+TPDDL_EOD!AH16</f>
        <v>30.46</v>
      </c>
      <c r="N16">
        <f t="shared" si="0"/>
        <v>157.99</v>
      </c>
      <c r="O16" s="154">
        <f t="shared" si="1"/>
        <v>9.9999999999909051E-3</v>
      </c>
      <c r="P16">
        <v>44.7</v>
      </c>
      <c r="Q16">
        <v>25.390599999999999</v>
      </c>
      <c r="R16">
        <v>9.5734605393896306</v>
      </c>
      <c r="S16">
        <v>47.873690205819727</v>
      </c>
      <c r="T16">
        <v>30.462249254790631</v>
      </c>
      <c r="U16" s="156">
        <f t="shared" si="2"/>
        <v>157.99999999999997</v>
      </c>
      <c r="V16" s="154">
        <f t="shared" si="3"/>
        <v>0</v>
      </c>
    </row>
    <row r="17" spans="1:22">
      <c r="A17" t="s">
        <v>59</v>
      </c>
      <c r="B17">
        <f>PPCL!B17</f>
        <v>158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158</v>
      </c>
      <c r="G17">
        <f t="shared" si="5"/>
        <v>158</v>
      </c>
      <c r="H17" s="154"/>
      <c r="I17">
        <f>BRPL_EOD!AG17+BRPL_EOD!AH17</f>
        <v>44.7</v>
      </c>
      <c r="J17">
        <f>BYPL_EOD!AG17+BYPL_EOD!AH17</f>
        <v>25.39</v>
      </c>
      <c r="K17">
        <f>MES_EOD!AG17+MES_EOD!AH17</f>
        <v>9.57</v>
      </c>
      <c r="L17">
        <f>NDMC_EOD!AG17+NDMC_EOD!AH17</f>
        <v>47.87</v>
      </c>
      <c r="M17">
        <f>TPDDL_EOD!AG17+TPDDL_EOD!AH17</f>
        <v>30.46</v>
      </c>
      <c r="N17">
        <f t="shared" si="0"/>
        <v>157.99</v>
      </c>
      <c r="O17" s="154">
        <f t="shared" si="1"/>
        <v>9.9999999999909051E-3</v>
      </c>
      <c r="P17">
        <v>44.7</v>
      </c>
      <c r="Q17">
        <v>25.390599999999999</v>
      </c>
      <c r="R17">
        <v>9.5734605393896306</v>
      </c>
      <c r="S17">
        <v>47.873690205819727</v>
      </c>
      <c r="T17">
        <v>30.462249254790631</v>
      </c>
      <c r="U17" s="156">
        <f t="shared" si="2"/>
        <v>157.99999999999997</v>
      </c>
      <c r="V17" s="154">
        <f t="shared" si="3"/>
        <v>0</v>
      </c>
    </row>
    <row r="18" spans="1:22">
      <c r="A18" t="s">
        <v>60</v>
      </c>
      <c r="B18">
        <f>PPCL!B18</f>
        <v>158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158</v>
      </c>
      <c r="G18">
        <f t="shared" si="5"/>
        <v>158</v>
      </c>
      <c r="H18" s="154"/>
      <c r="I18">
        <f>BRPL_EOD!AG18+BRPL_EOD!AH18</f>
        <v>44.7</v>
      </c>
      <c r="J18">
        <f>BYPL_EOD!AG18+BYPL_EOD!AH18</f>
        <v>25.39</v>
      </c>
      <c r="K18">
        <f>MES_EOD!AG18+MES_EOD!AH18</f>
        <v>9.57</v>
      </c>
      <c r="L18">
        <f>NDMC_EOD!AG18+NDMC_EOD!AH18</f>
        <v>47.87</v>
      </c>
      <c r="M18">
        <f>TPDDL_EOD!AG18+TPDDL_EOD!AH18</f>
        <v>30.46</v>
      </c>
      <c r="N18">
        <f t="shared" si="0"/>
        <v>157.99</v>
      </c>
      <c r="O18" s="154">
        <f t="shared" si="1"/>
        <v>9.9999999999909051E-3</v>
      </c>
      <c r="P18">
        <v>44.7</v>
      </c>
      <c r="Q18">
        <v>25.390599999999999</v>
      </c>
      <c r="R18">
        <v>9.5734605393896306</v>
      </c>
      <c r="S18">
        <v>47.873690205819727</v>
      </c>
      <c r="T18">
        <v>30.462249254790631</v>
      </c>
      <c r="U18" s="156">
        <f t="shared" si="2"/>
        <v>157.99999999999997</v>
      </c>
      <c r="V18" s="154">
        <f t="shared" si="3"/>
        <v>0</v>
      </c>
    </row>
    <row r="19" spans="1:22">
      <c r="A19" t="s">
        <v>61</v>
      </c>
      <c r="B19">
        <f>PPCL!B19</f>
        <v>158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158</v>
      </c>
      <c r="G19">
        <f t="shared" si="5"/>
        <v>158</v>
      </c>
      <c r="H19" s="154"/>
      <c r="I19">
        <f>BRPL_EOD!AG19+BRPL_EOD!AH19</f>
        <v>44.7</v>
      </c>
      <c r="J19">
        <f>BYPL_EOD!AG19+BYPL_EOD!AH19</f>
        <v>25.39</v>
      </c>
      <c r="K19">
        <f>MES_EOD!AG19+MES_EOD!AH19</f>
        <v>9.57</v>
      </c>
      <c r="L19">
        <f>NDMC_EOD!AG19+NDMC_EOD!AH19</f>
        <v>47.87</v>
      </c>
      <c r="M19">
        <f>TPDDL_EOD!AG19+TPDDL_EOD!AH19</f>
        <v>30.46</v>
      </c>
      <c r="N19">
        <f t="shared" si="0"/>
        <v>157.99</v>
      </c>
      <c r="O19" s="154">
        <f t="shared" si="1"/>
        <v>9.9999999999909051E-3</v>
      </c>
      <c r="P19">
        <v>44.7</v>
      </c>
      <c r="Q19">
        <v>25.390599999999999</v>
      </c>
      <c r="R19">
        <v>9.5734605393896306</v>
      </c>
      <c r="S19">
        <v>47.873690205819727</v>
      </c>
      <c r="T19">
        <v>30.462249254790631</v>
      </c>
      <c r="U19" s="156">
        <f t="shared" si="2"/>
        <v>157.99999999999997</v>
      </c>
      <c r="V19" s="154">
        <f t="shared" si="3"/>
        <v>0</v>
      </c>
    </row>
    <row r="20" spans="1:22">
      <c r="A20" t="s">
        <v>62</v>
      </c>
      <c r="B20">
        <f>PPCL!B20</f>
        <v>158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158</v>
      </c>
      <c r="G20">
        <f t="shared" si="5"/>
        <v>158</v>
      </c>
      <c r="H20" s="154"/>
      <c r="I20">
        <f>BRPL_EOD!AG20+BRPL_EOD!AH20</f>
        <v>44.7</v>
      </c>
      <c r="J20">
        <f>BYPL_EOD!AG20+BYPL_EOD!AH20</f>
        <v>25.39</v>
      </c>
      <c r="K20">
        <f>MES_EOD!AG20+MES_EOD!AH20</f>
        <v>9.57</v>
      </c>
      <c r="L20">
        <f>NDMC_EOD!AG20+NDMC_EOD!AH20</f>
        <v>47.87</v>
      </c>
      <c r="M20">
        <f>TPDDL_EOD!AG20+TPDDL_EOD!AH20</f>
        <v>30.46</v>
      </c>
      <c r="N20">
        <f t="shared" si="0"/>
        <v>157.99</v>
      </c>
      <c r="O20" s="154">
        <f t="shared" si="1"/>
        <v>9.9999999999909051E-3</v>
      </c>
      <c r="P20">
        <v>44.7</v>
      </c>
      <c r="Q20">
        <v>25.390599999999999</v>
      </c>
      <c r="R20">
        <v>9.5734605393896306</v>
      </c>
      <c r="S20">
        <v>47.873690205819727</v>
      </c>
      <c r="T20">
        <v>30.462249254790631</v>
      </c>
      <c r="U20" s="156">
        <f t="shared" si="2"/>
        <v>157.99999999999997</v>
      </c>
      <c r="V20" s="154">
        <f t="shared" si="3"/>
        <v>0</v>
      </c>
    </row>
    <row r="21" spans="1:22">
      <c r="A21" t="s">
        <v>63</v>
      </c>
      <c r="B21">
        <f>PPCL!B21</f>
        <v>161</v>
      </c>
      <c r="C21">
        <f>PPCL!C21</f>
        <v>0</v>
      </c>
      <c r="D21">
        <f>PPCL!M21</f>
        <v>161</v>
      </c>
      <c r="E21">
        <f>PPCL!N21</f>
        <v>0</v>
      </c>
      <c r="F21">
        <f t="shared" si="4"/>
        <v>161</v>
      </c>
      <c r="G21">
        <f t="shared" si="5"/>
        <v>161</v>
      </c>
      <c r="H21" s="154"/>
      <c r="I21">
        <f>BRPL_EOD!AG21+BRPL_EOD!AH21</f>
        <v>45.55</v>
      </c>
      <c r="J21">
        <f>BYPL_EOD!AG21+BYPL_EOD!AH21</f>
        <v>25.87</v>
      </c>
      <c r="K21">
        <f>MES_EOD!AG21+MES_EOD!AH21</f>
        <v>9.76</v>
      </c>
      <c r="L21">
        <f>NDMC_EOD!AG21+NDMC_EOD!AH21</f>
        <v>48.78</v>
      </c>
      <c r="M21">
        <f>TPDDL_EOD!AG21+TPDDL_EOD!AH21</f>
        <v>31.04</v>
      </c>
      <c r="N21">
        <f t="shared" si="0"/>
        <v>161</v>
      </c>
      <c r="O21" s="154">
        <f t="shared" si="1"/>
        <v>0</v>
      </c>
      <c r="P21">
        <v>45.55</v>
      </c>
      <c r="Q21">
        <v>25.87</v>
      </c>
      <c r="R21">
        <v>9.76</v>
      </c>
      <c r="S21">
        <v>48.78</v>
      </c>
      <c r="T21">
        <v>31.04</v>
      </c>
      <c r="U21" s="156">
        <f t="shared" si="2"/>
        <v>161</v>
      </c>
      <c r="V21" s="154">
        <f t="shared" si="3"/>
        <v>0</v>
      </c>
    </row>
    <row r="22" spans="1:22">
      <c r="A22" t="s">
        <v>64</v>
      </c>
      <c r="B22">
        <f>PPCL!B22</f>
        <v>158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158</v>
      </c>
      <c r="G22">
        <f t="shared" si="5"/>
        <v>158</v>
      </c>
      <c r="H22" s="154"/>
      <c r="I22">
        <f>BRPL_EOD!AG22+BRPL_EOD!AH22</f>
        <v>44.7</v>
      </c>
      <c r="J22">
        <f>BYPL_EOD!AG22+BYPL_EOD!AH22</f>
        <v>25.39</v>
      </c>
      <c r="K22">
        <f>MES_EOD!AG22+MES_EOD!AH22</f>
        <v>9.57</v>
      </c>
      <c r="L22">
        <f>NDMC_EOD!AG22+NDMC_EOD!AH22</f>
        <v>47.87</v>
      </c>
      <c r="M22">
        <f>TPDDL_EOD!AG22+TPDDL_EOD!AH22</f>
        <v>30.46</v>
      </c>
      <c r="N22">
        <f t="shared" si="0"/>
        <v>157.99</v>
      </c>
      <c r="O22" s="154">
        <f t="shared" si="1"/>
        <v>9.9999999999909051E-3</v>
      </c>
      <c r="P22">
        <v>44.7</v>
      </c>
      <c r="Q22">
        <v>25.390599999999999</v>
      </c>
      <c r="R22">
        <v>9.5734605393896306</v>
      </c>
      <c r="S22">
        <v>47.873690205819727</v>
      </c>
      <c r="T22">
        <v>30.462249254790631</v>
      </c>
      <c r="U22" s="156">
        <f t="shared" si="2"/>
        <v>157.99999999999997</v>
      </c>
      <c r="V22" s="154">
        <f t="shared" si="3"/>
        <v>0</v>
      </c>
    </row>
    <row r="23" spans="1:22">
      <c r="A23" t="s">
        <v>65</v>
      </c>
      <c r="B23">
        <f>PPCL!B23</f>
        <v>158</v>
      </c>
      <c r="C23">
        <f>PPCL!C23</f>
        <v>0</v>
      </c>
      <c r="D23">
        <f>PPCL!M23</f>
        <v>158</v>
      </c>
      <c r="E23">
        <f>PPCL!N23</f>
        <v>0</v>
      </c>
      <c r="F23">
        <f t="shared" si="4"/>
        <v>158</v>
      </c>
      <c r="G23">
        <f t="shared" si="5"/>
        <v>158</v>
      </c>
      <c r="H23" s="154"/>
      <c r="I23">
        <f>BRPL_EOD!AG23+BRPL_EOD!AH23</f>
        <v>44.7</v>
      </c>
      <c r="J23">
        <f>BYPL_EOD!AG23+BYPL_EOD!AH23</f>
        <v>25.39</v>
      </c>
      <c r="K23">
        <f>MES_EOD!AG23+MES_EOD!AH23</f>
        <v>9.57</v>
      </c>
      <c r="L23">
        <f>NDMC_EOD!AG23+NDMC_EOD!AH23</f>
        <v>47.87</v>
      </c>
      <c r="M23">
        <f>TPDDL_EOD!AG23+TPDDL_EOD!AH23</f>
        <v>30.46</v>
      </c>
      <c r="N23">
        <f t="shared" si="0"/>
        <v>157.99</v>
      </c>
      <c r="O23" s="154">
        <f t="shared" si="1"/>
        <v>9.9999999999909051E-3</v>
      </c>
      <c r="P23">
        <v>44.7</v>
      </c>
      <c r="Q23">
        <v>25.390599999999999</v>
      </c>
      <c r="R23">
        <v>9.5734605393896306</v>
      </c>
      <c r="S23">
        <v>47.873690205819727</v>
      </c>
      <c r="T23">
        <v>30.462249254790631</v>
      </c>
      <c r="U23" s="156">
        <f t="shared" si="2"/>
        <v>157.99999999999997</v>
      </c>
      <c r="V23" s="154">
        <f t="shared" si="3"/>
        <v>0</v>
      </c>
    </row>
    <row r="24" spans="1:22">
      <c r="A24" t="s">
        <v>66</v>
      </c>
      <c r="B24">
        <f>PPCL!B24</f>
        <v>158</v>
      </c>
      <c r="C24">
        <f>PPCL!C24</f>
        <v>0</v>
      </c>
      <c r="D24">
        <f>PPCL!M24</f>
        <v>158</v>
      </c>
      <c r="E24">
        <f>PPCL!N24</f>
        <v>0</v>
      </c>
      <c r="F24">
        <f t="shared" si="4"/>
        <v>158</v>
      </c>
      <c r="G24">
        <f t="shared" si="5"/>
        <v>158</v>
      </c>
      <c r="H24" s="154"/>
      <c r="I24">
        <f>BRPL_EOD!AG24+BRPL_EOD!AH24</f>
        <v>44.7</v>
      </c>
      <c r="J24">
        <f>BYPL_EOD!AG24+BYPL_EOD!AH24</f>
        <v>25.39</v>
      </c>
      <c r="K24">
        <f>MES_EOD!AG24+MES_EOD!AH24</f>
        <v>9.57</v>
      </c>
      <c r="L24">
        <f>NDMC_EOD!AG24+NDMC_EOD!AH24</f>
        <v>47.87</v>
      </c>
      <c r="M24">
        <f>TPDDL_EOD!AG24+TPDDL_EOD!AH24</f>
        <v>30.46</v>
      </c>
      <c r="N24">
        <f t="shared" si="0"/>
        <v>157.99</v>
      </c>
      <c r="O24" s="154">
        <f t="shared" si="1"/>
        <v>9.9999999999909051E-3</v>
      </c>
      <c r="P24">
        <v>44.7</v>
      </c>
      <c r="Q24">
        <v>25.390599999999999</v>
      </c>
      <c r="R24">
        <v>9.5734605393896306</v>
      </c>
      <c r="S24">
        <v>47.873690205819727</v>
      </c>
      <c r="T24">
        <v>30.462249254790631</v>
      </c>
      <c r="U24" s="156">
        <f t="shared" si="2"/>
        <v>157.99999999999997</v>
      </c>
      <c r="V24" s="154">
        <f t="shared" si="3"/>
        <v>0</v>
      </c>
    </row>
    <row r="25" spans="1:22">
      <c r="A25" t="s">
        <v>67</v>
      </c>
      <c r="B25">
        <f>PPCL!B25</f>
        <v>158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158</v>
      </c>
      <c r="G25">
        <f t="shared" si="5"/>
        <v>158</v>
      </c>
      <c r="H25" s="154"/>
      <c r="I25">
        <f>BRPL_EOD!AG25+BRPL_EOD!AH25</f>
        <v>44.7</v>
      </c>
      <c r="J25">
        <f>BYPL_EOD!AG25+BYPL_EOD!AH25</f>
        <v>25.39</v>
      </c>
      <c r="K25">
        <f>MES_EOD!AG25+MES_EOD!AH25</f>
        <v>9.57</v>
      </c>
      <c r="L25">
        <f>NDMC_EOD!AG25+NDMC_EOD!AH25</f>
        <v>47.87</v>
      </c>
      <c r="M25">
        <f>TPDDL_EOD!AG25+TPDDL_EOD!AH25</f>
        <v>30.46</v>
      </c>
      <c r="N25">
        <f t="shared" si="0"/>
        <v>157.99</v>
      </c>
      <c r="O25" s="154">
        <f t="shared" si="1"/>
        <v>9.9999999999909051E-3</v>
      </c>
      <c r="P25">
        <v>44.7</v>
      </c>
      <c r="Q25">
        <v>25.390599999999999</v>
      </c>
      <c r="R25">
        <v>9.5734605393896306</v>
      </c>
      <c r="S25">
        <v>47.873690205819727</v>
      </c>
      <c r="T25">
        <v>30.462249254790631</v>
      </c>
      <c r="U25" s="156">
        <f t="shared" si="2"/>
        <v>157.99999999999997</v>
      </c>
      <c r="V25" s="154">
        <f t="shared" si="3"/>
        <v>0</v>
      </c>
    </row>
    <row r="26" spans="1:22">
      <c r="A26" t="s">
        <v>68</v>
      </c>
      <c r="B26">
        <f>PPCL!B26</f>
        <v>158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158</v>
      </c>
      <c r="G26">
        <f t="shared" si="5"/>
        <v>158</v>
      </c>
      <c r="H26" s="154"/>
      <c r="I26">
        <f>BRPL_EOD!AG26+BRPL_EOD!AH26</f>
        <v>44.7</v>
      </c>
      <c r="J26">
        <f>BYPL_EOD!AG26+BYPL_EOD!AH26</f>
        <v>25.39</v>
      </c>
      <c r="K26">
        <f>MES_EOD!AG26+MES_EOD!AH26</f>
        <v>9.57</v>
      </c>
      <c r="L26">
        <f>NDMC_EOD!AG26+NDMC_EOD!AH26</f>
        <v>47.87</v>
      </c>
      <c r="M26">
        <f>TPDDL_EOD!AG26+TPDDL_EOD!AH26</f>
        <v>30.46</v>
      </c>
      <c r="N26">
        <f t="shared" si="0"/>
        <v>157.99</v>
      </c>
      <c r="O26" s="154">
        <f t="shared" si="1"/>
        <v>9.9999999999909051E-3</v>
      </c>
      <c r="P26">
        <v>44.7</v>
      </c>
      <c r="Q26">
        <v>25.390599999999999</v>
      </c>
      <c r="R26">
        <v>9.5734605393896306</v>
      </c>
      <c r="S26">
        <v>47.873690205819727</v>
      </c>
      <c r="T26">
        <v>30.462249254790631</v>
      </c>
      <c r="U26" s="156">
        <f t="shared" si="2"/>
        <v>157.99999999999997</v>
      </c>
      <c r="V26" s="154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0</v>
      </c>
      <c r="D27">
        <f>PPCL!M27</f>
        <v>161</v>
      </c>
      <c r="E27">
        <f>PPCL!N27</f>
        <v>0</v>
      </c>
      <c r="F27">
        <f t="shared" si="4"/>
        <v>161</v>
      </c>
      <c r="G27">
        <f t="shared" si="5"/>
        <v>161</v>
      </c>
      <c r="H27" s="154"/>
      <c r="I27">
        <f>BRPL_EOD!AG27+BRPL_EOD!AH27</f>
        <v>45.55</v>
      </c>
      <c r="J27">
        <f>BYPL_EOD!AG27+BYPL_EOD!AH27</f>
        <v>25.87</v>
      </c>
      <c r="K27">
        <f>MES_EOD!AG27+MES_EOD!AH27</f>
        <v>9.76</v>
      </c>
      <c r="L27">
        <f>NDMC_EOD!AG27+NDMC_EOD!AH27</f>
        <v>48.78</v>
      </c>
      <c r="M27">
        <f>TPDDL_EOD!AG27+TPDDL_EOD!AH27</f>
        <v>31.04</v>
      </c>
      <c r="N27">
        <f t="shared" si="0"/>
        <v>161</v>
      </c>
      <c r="O27" s="154">
        <f t="shared" si="1"/>
        <v>0</v>
      </c>
      <c r="P27">
        <v>45.55</v>
      </c>
      <c r="Q27">
        <v>25.87</v>
      </c>
      <c r="R27">
        <v>9.76</v>
      </c>
      <c r="S27">
        <v>48.78</v>
      </c>
      <c r="T27">
        <v>31.04</v>
      </c>
      <c r="U27" s="156">
        <f t="shared" si="2"/>
        <v>161</v>
      </c>
      <c r="V27" s="154">
        <f t="shared" si="3"/>
        <v>0</v>
      </c>
    </row>
    <row r="28" spans="1:22">
      <c r="A28" t="s">
        <v>70</v>
      </c>
      <c r="B28">
        <f>PPCL!B28</f>
        <v>158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158</v>
      </c>
      <c r="G28">
        <f t="shared" si="5"/>
        <v>158</v>
      </c>
      <c r="H28" s="154"/>
      <c r="I28">
        <f>BRPL_EOD!AG28+BRPL_EOD!AH28</f>
        <v>44.7</v>
      </c>
      <c r="J28">
        <f>BYPL_EOD!AG28+BYPL_EOD!AH28</f>
        <v>25.39</v>
      </c>
      <c r="K28">
        <f>MES_EOD!AG28+MES_EOD!AH28</f>
        <v>9.57</v>
      </c>
      <c r="L28">
        <f>NDMC_EOD!AG28+NDMC_EOD!AH28</f>
        <v>47.87</v>
      </c>
      <c r="M28">
        <f>TPDDL_EOD!AG28+TPDDL_EOD!AH28</f>
        <v>30.46</v>
      </c>
      <c r="N28">
        <f t="shared" si="0"/>
        <v>157.99</v>
      </c>
      <c r="O28" s="154">
        <f t="shared" si="1"/>
        <v>9.9999999999909051E-3</v>
      </c>
      <c r="P28">
        <v>44.7</v>
      </c>
      <c r="Q28">
        <v>25.390599999999999</v>
      </c>
      <c r="R28">
        <v>9.5734605393896306</v>
      </c>
      <c r="S28">
        <v>47.873690205819727</v>
      </c>
      <c r="T28">
        <v>30.462249254790631</v>
      </c>
      <c r="U28" s="156">
        <f t="shared" si="2"/>
        <v>157.99999999999997</v>
      </c>
      <c r="V28" s="154">
        <f t="shared" si="3"/>
        <v>0</v>
      </c>
    </row>
    <row r="29" spans="1:22">
      <c r="A29" t="s">
        <v>71</v>
      </c>
      <c r="B29">
        <f>PPCL!B29</f>
        <v>158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158</v>
      </c>
      <c r="G29">
        <f t="shared" si="5"/>
        <v>158</v>
      </c>
      <c r="H29" s="154"/>
      <c r="I29">
        <f>BRPL_EOD!AG29+BRPL_EOD!AH29</f>
        <v>44.7</v>
      </c>
      <c r="J29">
        <f>BYPL_EOD!AG29+BYPL_EOD!AH29</f>
        <v>25.39</v>
      </c>
      <c r="K29">
        <f>MES_EOD!AG29+MES_EOD!AH29</f>
        <v>9.57</v>
      </c>
      <c r="L29">
        <f>NDMC_EOD!AG29+NDMC_EOD!AH29</f>
        <v>47.87</v>
      </c>
      <c r="M29">
        <f>TPDDL_EOD!AG29+TPDDL_EOD!AH29</f>
        <v>30.46</v>
      </c>
      <c r="N29">
        <f t="shared" si="0"/>
        <v>157.99</v>
      </c>
      <c r="O29" s="154">
        <f t="shared" si="1"/>
        <v>9.9999999999909051E-3</v>
      </c>
      <c r="P29">
        <v>44.7</v>
      </c>
      <c r="Q29">
        <v>25.390599999999999</v>
      </c>
      <c r="R29">
        <v>9.5734605393896306</v>
      </c>
      <c r="S29">
        <v>47.873690205819727</v>
      </c>
      <c r="T29">
        <v>30.462249254790631</v>
      </c>
      <c r="U29" s="156">
        <f t="shared" si="2"/>
        <v>157.99999999999997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45.26</v>
      </c>
      <c r="J32">
        <f>BYPL_EOD!AG32+BYPL_EOD!AH32</f>
        <v>25.71</v>
      </c>
      <c r="K32">
        <f>MES_EOD!AG32+MES_EOD!AH32</f>
        <v>9.6999999999999993</v>
      </c>
      <c r="L32">
        <f>NDMC_EOD!AG32+NDMC_EOD!AH32</f>
        <v>48.48</v>
      </c>
      <c r="M32">
        <f>TPDDL_EOD!AG32+TPDDL_EOD!AH32</f>
        <v>30.85</v>
      </c>
      <c r="N32">
        <f t="shared" si="0"/>
        <v>160</v>
      </c>
      <c r="O32" s="154">
        <f t="shared" si="1"/>
        <v>0</v>
      </c>
      <c r="P32">
        <v>45.26</v>
      </c>
      <c r="Q32">
        <v>25.71</v>
      </c>
      <c r="R32">
        <v>9.6999999999999993</v>
      </c>
      <c r="S32">
        <v>48.48</v>
      </c>
      <c r="T32">
        <v>30.85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158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158</v>
      </c>
      <c r="G34">
        <f t="shared" si="5"/>
        <v>158</v>
      </c>
      <c r="H34" s="154"/>
      <c r="I34">
        <f>BRPL_EOD!AG34+BRPL_EOD!AH34</f>
        <v>44.7</v>
      </c>
      <c r="J34">
        <f>BYPL_EOD!AG34+BYPL_EOD!AH34</f>
        <v>25.39</v>
      </c>
      <c r="K34">
        <f>MES_EOD!AG34+MES_EOD!AH34</f>
        <v>9.57</v>
      </c>
      <c r="L34">
        <f>NDMC_EOD!AG34+NDMC_EOD!AH34</f>
        <v>47.87</v>
      </c>
      <c r="M34">
        <f>TPDDL_EOD!AG34+TPDDL_EOD!AH34</f>
        <v>30.46</v>
      </c>
      <c r="N34">
        <f t="shared" si="0"/>
        <v>157.99</v>
      </c>
      <c r="O34" s="154">
        <f t="shared" si="1"/>
        <v>9.9999999999909051E-3</v>
      </c>
      <c r="P34">
        <v>44.7</v>
      </c>
      <c r="Q34">
        <v>25.390599999999999</v>
      </c>
      <c r="R34">
        <v>9.5734605393896306</v>
      </c>
      <c r="S34">
        <v>47.873690205819727</v>
      </c>
      <c r="T34">
        <v>30.462249254790631</v>
      </c>
      <c r="U34" s="156">
        <f t="shared" si="2"/>
        <v>157.99999999999997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45.26</v>
      </c>
      <c r="J37">
        <f>BYPL_EOD!AG37+BYPL_EOD!AH37</f>
        <v>25.71</v>
      </c>
      <c r="K37">
        <f>MES_EOD!AG37+MES_EOD!AH37</f>
        <v>9.6999999999999993</v>
      </c>
      <c r="L37">
        <f>NDMC_EOD!AG37+NDMC_EOD!AH37</f>
        <v>48.48</v>
      </c>
      <c r="M37">
        <f>TPDDL_EOD!AG37+TPDDL_EOD!AH37</f>
        <v>30.85</v>
      </c>
      <c r="N37">
        <f t="shared" si="0"/>
        <v>160</v>
      </c>
      <c r="O37" s="154">
        <f t="shared" si="1"/>
        <v>0</v>
      </c>
      <c r="P37">
        <v>45.26</v>
      </c>
      <c r="Q37">
        <v>25.71</v>
      </c>
      <c r="R37">
        <v>9.6999999999999993</v>
      </c>
      <c r="S37">
        <v>48.48</v>
      </c>
      <c r="T37">
        <v>30.85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45.26</v>
      </c>
      <c r="J38">
        <f>BYPL_EOD!AG38+BYPL_EOD!AH38</f>
        <v>25.71</v>
      </c>
      <c r="K38">
        <f>MES_EOD!AG38+MES_EOD!AH38</f>
        <v>9.6999999999999993</v>
      </c>
      <c r="L38">
        <f>NDMC_EOD!AG38+NDMC_EOD!AH38</f>
        <v>48.48</v>
      </c>
      <c r="M38">
        <f>TPDDL_EOD!AG38+TPDDL_EOD!AH38</f>
        <v>30.85</v>
      </c>
      <c r="N38">
        <f t="shared" si="0"/>
        <v>160</v>
      </c>
      <c r="O38" s="154">
        <f t="shared" si="1"/>
        <v>0</v>
      </c>
      <c r="P38">
        <v>45.26</v>
      </c>
      <c r="Q38">
        <v>25.71</v>
      </c>
      <c r="R38">
        <v>9.6999999999999993</v>
      </c>
      <c r="S38">
        <v>48.48</v>
      </c>
      <c r="T38">
        <v>30.85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45.83</v>
      </c>
      <c r="J39">
        <f>BYPL_EOD!AG39+BYPL_EOD!AH39</f>
        <v>26.03</v>
      </c>
      <c r="K39">
        <f>MES_EOD!AG39+MES_EOD!AH39</f>
        <v>9.82</v>
      </c>
      <c r="L39">
        <f>NDMC_EOD!AG39+NDMC_EOD!AH39</f>
        <v>49.09</v>
      </c>
      <c r="M39">
        <f>TPDDL_EOD!AG39+TPDDL_EOD!AH39</f>
        <v>31.23</v>
      </c>
      <c r="N39">
        <f t="shared" si="0"/>
        <v>162</v>
      </c>
      <c r="O39" s="154">
        <f t="shared" si="1"/>
        <v>0</v>
      </c>
      <c r="P39">
        <v>45.83</v>
      </c>
      <c r="Q39">
        <v>26.03</v>
      </c>
      <c r="R39">
        <v>9.82</v>
      </c>
      <c r="S39">
        <v>49.09</v>
      </c>
      <c r="T39">
        <v>31.23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158</v>
      </c>
      <c r="C40">
        <f>PPCL!C40</f>
        <v>0</v>
      </c>
      <c r="D40">
        <f>PPCL!M40</f>
        <v>158</v>
      </c>
      <c r="E40">
        <f>PPCL!N40</f>
        <v>0</v>
      </c>
      <c r="F40">
        <f t="shared" si="4"/>
        <v>158</v>
      </c>
      <c r="G40">
        <f t="shared" si="5"/>
        <v>158</v>
      </c>
      <c r="H40" s="154"/>
      <c r="I40">
        <f>BRPL_EOD!AG40+BRPL_EOD!AH40</f>
        <v>44.7</v>
      </c>
      <c r="J40">
        <f>BYPL_EOD!AG40+BYPL_EOD!AH40</f>
        <v>25.39</v>
      </c>
      <c r="K40">
        <f>MES_EOD!AG40+MES_EOD!AH40</f>
        <v>9.57</v>
      </c>
      <c r="L40">
        <f>NDMC_EOD!AG40+NDMC_EOD!AH40</f>
        <v>47.87</v>
      </c>
      <c r="M40">
        <f>TPDDL_EOD!AG40+TPDDL_EOD!AH40</f>
        <v>30.46</v>
      </c>
      <c r="N40">
        <f t="shared" si="0"/>
        <v>157.99</v>
      </c>
      <c r="O40" s="154">
        <f t="shared" si="1"/>
        <v>9.9999999999909051E-3</v>
      </c>
      <c r="P40">
        <v>44.7</v>
      </c>
      <c r="Q40">
        <v>25.390599999999999</v>
      </c>
      <c r="R40">
        <v>9.5734605393896306</v>
      </c>
      <c r="S40">
        <v>47.873690205819727</v>
      </c>
      <c r="T40">
        <v>30.462249254790631</v>
      </c>
      <c r="U40" s="156">
        <f t="shared" si="2"/>
        <v>157.99999999999997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162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162</v>
      </c>
      <c r="G43">
        <f t="shared" si="5"/>
        <v>162</v>
      </c>
      <c r="H43" s="154"/>
      <c r="I43">
        <f>BRPL_EOD!AG43+BRPL_EOD!AH43</f>
        <v>45.83</v>
      </c>
      <c r="J43">
        <f>BYPL_EOD!AG43+BYPL_EOD!AH43</f>
        <v>26.03</v>
      </c>
      <c r="K43">
        <f>MES_EOD!AG43+MES_EOD!AH43</f>
        <v>9.82</v>
      </c>
      <c r="L43">
        <f>NDMC_EOD!AG43+NDMC_EOD!AH43</f>
        <v>49.09</v>
      </c>
      <c r="M43">
        <f>TPDDL_EOD!AG43+TPDDL_EOD!AH43</f>
        <v>31.23</v>
      </c>
      <c r="N43">
        <f t="shared" si="0"/>
        <v>162</v>
      </c>
      <c r="O43" s="154">
        <f t="shared" si="1"/>
        <v>0</v>
      </c>
      <c r="P43">
        <v>45.83</v>
      </c>
      <c r="Q43">
        <v>26.03</v>
      </c>
      <c r="R43">
        <v>9.82</v>
      </c>
      <c r="S43">
        <v>49.09</v>
      </c>
      <c r="T43">
        <v>31.23</v>
      </c>
      <c r="U43" s="156">
        <f t="shared" si="2"/>
        <v>162</v>
      </c>
      <c r="V43" s="154">
        <f t="shared" si="3"/>
        <v>0</v>
      </c>
    </row>
    <row r="44" spans="1:22">
      <c r="A44" t="s">
        <v>86</v>
      </c>
      <c r="B44">
        <f>PPCL!B44</f>
        <v>162</v>
      </c>
      <c r="C44">
        <f>PPCL!C44</f>
        <v>0</v>
      </c>
      <c r="D44">
        <f>PPCL!M44</f>
        <v>162</v>
      </c>
      <c r="E44">
        <f>PPCL!N44</f>
        <v>0</v>
      </c>
      <c r="F44">
        <f t="shared" si="4"/>
        <v>162</v>
      </c>
      <c r="G44">
        <f t="shared" si="5"/>
        <v>162</v>
      </c>
      <c r="H44" s="154"/>
      <c r="I44">
        <f>BRPL_EOD!AG44+BRPL_EOD!AH44</f>
        <v>45.83</v>
      </c>
      <c r="J44">
        <f>BYPL_EOD!AG44+BYPL_EOD!AH44</f>
        <v>26.03</v>
      </c>
      <c r="K44">
        <f>MES_EOD!AG44+MES_EOD!AH44</f>
        <v>9.82</v>
      </c>
      <c r="L44">
        <f>NDMC_EOD!AG44+NDMC_EOD!AH44</f>
        <v>49.09</v>
      </c>
      <c r="M44">
        <f>TPDDL_EOD!AG44+TPDDL_EOD!AH44</f>
        <v>31.23</v>
      </c>
      <c r="N44">
        <f t="shared" si="0"/>
        <v>162</v>
      </c>
      <c r="O44" s="154">
        <f t="shared" si="1"/>
        <v>0</v>
      </c>
      <c r="P44">
        <v>45.83</v>
      </c>
      <c r="Q44">
        <v>26.03</v>
      </c>
      <c r="R44">
        <v>9.82</v>
      </c>
      <c r="S44">
        <v>49.09</v>
      </c>
      <c r="T44">
        <v>31.23</v>
      </c>
      <c r="U44" s="156">
        <f t="shared" si="2"/>
        <v>162</v>
      </c>
      <c r="V44" s="154">
        <f t="shared" si="3"/>
        <v>0</v>
      </c>
    </row>
    <row r="45" spans="1:22">
      <c r="A45" t="s">
        <v>87</v>
      </c>
      <c r="B45">
        <f>PPCL!B45</f>
        <v>159</v>
      </c>
      <c r="C45">
        <f>PPCL!C45</f>
        <v>0</v>
      </c>
      <c r="D45">
        <f>PPCL!M45</f>
        <v>159</v>
      </c>
      <c r="E45">
        <f>PPCL!N45</f>
        <v>0</v>
      </c>
      <c r="F45">
        <f t="shared" si="4"/>
        <v>159</v>
      </c>
      <c r="G45">
        <f t="shared" si="5"/>
        <v>159</v>
      </c>
      <c r="H45" s="154"/>
      <c r="I45">
        <f>BRPL_EOD!AG45+BRPL_EOD!AH45</f>
        <v>44.98</v>
      </c>
      <c r="J45">
        <f>BYPL_EOD!AG45+BYPL_EOD!AH45</f>
        <v>25.55</v>
      </c>
      <c r="K45">
        <f>MES_EOD!AG45+MES_EOD!AH45</f>
        <v>9.64</v>
      </c>
      <c r="L45">
        <f>NDMC_EOD!AG45+NDMC_EOD!AH45</f>
        <v>48.18</v>
      </c>
      <c r="M45">
        <f>TPDDL_EOD!AG45+TPDDL_EOD!AH45</f>
        <v>30.66</v>
      </c>
      <c r="N45">
        <f t="shared" si="0"/>
        <v>159.01</v>
      </c>
      <c r="O45" s="154">
        <f t="shared" si="1"/>
        <v>-9.9999999999909051E-3</v>
      </c>
      <c r="P45">
        <v>44.977171247091377</v>
      </c>
      <c r="Q45">
        <v>25.548393182818693</v>
      </c>
      <c r="R45">
        <v>9.6393937488208294</v>
      </c>
      <c r="S45">
        <v>48.176970001886673</v>
      </c>
      <c r="T45">
        <v>30.658071819382432</v>
      </c>
      <c r="U45" s="156">
        <f t="shared" si="2"/>
        <v>159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165</v>
      </c>
      <c r="E46">
        <f>PPCL!N46</f>
        <v>0</v>
      </c>
      <c r="F46">
        <f t="shared" si="4"/>
        <v>165</v>
      </c>
      <c r="G46">
        <f t="shared" si="5"/>
        <v>165</v>
      </c>
      <c r="H46" s="154"/>
      <c r="I46">
        <f>BRPL_EOD!AG46+BRPL_EOD!AH46</f>
        <v>46.68</v>
      </c>
      <c r="J46">
        <f>BYPL_EOD!AG46+BYPL_EOD!AH46</f>
        <v>26.52</v>
      </c>
      <c r="K46">
        <f>MES_EOD!AG46+MES_EOD!AH46</f>
        <v>10</v>
      </c>
      <c r="L46">
        <f>NDMC_EOD!AG46+NDMC_EOD!AH46</f>
        <v>50</v>
      </c>
      <c r="M46">
        <f>TPDDL_EOD!AG46+TPDDL_EOD!AH46</f>
        <v>31.81</v>
      </c>
      <c r="N46">
        <f t="shared" si="0"/>
        <v>165.01</v>
      </c>
      <c r="O46" s="154">
        <f t="shared" si="1"/>
        <v>-9.9999999999909051E-3</v>
      </c>
      <c r="P46">
        <v>46.677171080540575</v>
      </c>
      <c r="Q46">
        <v>26.518392824677292</v>
      </c>
      <c r="R46">
        <v>9.9993939761226596</v>
      </c>
      <c r="S46">
        <v>49.9969698806133</v>
      </c>
      <c r="T46">
        <v>31.808072238046179</v>
      </c>
      <c r="U46" s="156">
        <f t="shared" si="2"/>
        <v>165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165</v>
      </c>
      <c r="E48">
        <f>PPCL!N48</f>
        <v>0</v>
      </c>
      <c r="F48">
        <f t="shared" si="4"/>
        <v>165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163</v>
      </c>
      <c r="C49">
        <f>PPCL!C49</f>
        <v>0</v>
      </c>
      <c r="D49">
        <f>PPCL!M49</f>
        <v>163</v>
      </c>
      <c r="E49">
        <f>PPCL!N49</f>
        <v>0</v>
      </c>
      <c r="F49">
        <f t="shared" si="4"/>
        <v>163</v>
      </c>
      <c r="G49">
        <f t="shared" si="5"/>
        <v>163</v>
      </c>
      <c r="H49" s="154"/>
      <c r="I49">
        <f>BRPL_EOD!AG49+BRPL_EOD!AH49</f>
        <v>46.11</v>
      </c>
      <c r="J49">
        <f>BYPL_EOD!AG49+BYPL_EOD!AH49</f>
        <v>26.19</v>
      </c>
      <c r="K49">
        <f>MES_EOD!AG49+MES_EOD!AH49</f>
        <v>9.8800000000000008</v>
      </c>
      <c r="L49">
        <f>NDMC_EOD!AG49+NDMC_EOD!AH49</f>
        <v>49.39</v>
      </c>
      <c r="M49">
        <f>TPDDL_EOD!AG49+TPDDL_EOD!AH49</f>
        <v>31.43</v>
      </c>
      <c r="N49">
        <f t="shared" si="0"/>
        <v>163</v>
      </c>
      <c r="O49" s="154">
        <f t="shared" si="1"/>
        <v>0</v>
      </c>
      <c r="P49">
        <v>46.11</v>
      </c>
      <c r="Q49">
        <v>26.19</v>
      </c>
      <c r="R49">
        <v>9.8800000000000008</v>
      </c>
      <c r="S49">
        <v>49.39</v>
      </c>
      <c r="T49">
        <v>31.43</v>
      </c>
      <c r="U49" s="156">
        <f t="shared" si="2"/>
        <v>163</v>
      </c>
      <c r="V49" s="154">
        <f t="shared" si="3"/>
        <v>0</v>
      </c>
    </row>
    <row r="50" spans="1:22">
      <c r="A50" t="s">
        <v>92</v>
      </c>
      <c r="B50">
        <f>PPCL!B50</f>
        <v>163</v>
      </c>
      <c r="C50">
        <f>PPCL!C50</f>
        <v>0</v>
      </c>
      <c r="D50">
        <f>PPCL!M50</f>
        <v>163</v>
      </c>
      <c r="E50">
        <f>PPCL!N50</f>
        <v>0</v>
      </c>
      <c r="F50">
        <f t="shared" si="4"/>
        <v>163</v>
      </c>
      <c r="G50">
        <f t="shared" si="5"/>
        <v>163</v>
      </c>
      <c r="H50" s="154"/>
      <c r="I50">
        <f>BRPL_EOD!AG50+BRPL_EOD!AH50</f>
        <v>46.11</v>
      </c>
      <c r="J50">
        <f>BYPL_EOD!AG50+BYPL_EOD!AH50</f>
        <v>26.19</v>
      </c>
      <c r="K50">
        <f>MES_EOD!AG50+MES_EOD!AH50</f>
        <v>9.8800000000000008</v>
      </c>
      <c r="L50">
        <f>NDMC_EOD!AG50+NDMC_EOD!AH50</f>
        <v>49.39</v>
      </c>
      <c r="M50">
        <f>TPDDL_EOD!AG50+TPDDL_EOD!AH50</f>
        <v>31.43</v>
      </c>
      <c r="N50">
        <f t="shared" si="0"/>
        <v>163</v>
      </c>
      <c r="O50" s="154">
        <f t="shared" si="1"/>
        <v>0</v>
      </c>
      <c r="P50">
        <v>46.11</v>
      </c>
      <c r="Q50">
        <v>26.19</v>
      </c>
      <c r="R50">
        <v>9.8800000000000008</v>
      </c>
      <c r="S50">
        <v>49.39</v>
      </c>
      <c r="T50">
        <v>31.43</v>
      </c>
      <c r="U50" s="156">
        <f t="shared" si="2"/>
        <v>163</v>
      </c>
      <c r="V50" s="154">
        <f t="shared" si="3"/>
        <v>0</v>
      </c>
    </row>
    <row r="51" spans="1:22">
      <c r="A51" t="s">
        <v>93</v>
      </c>
      <c r="B51">
        <f>PPCL!B51</f>
        <v>158</v>
      </c>
      <c r="C51">
        <f>PPCL!C51</f>
        <v>0</v>
      </c>
      <c r="D51">
        <f>PPCL!M51</f>
        <v>158</v>
      </c>
      <c r="E51">
        <f>PPCL!N51</f>
        <v>0</v>
      </c>
      <c r="F51">
        <f t="shared" si="4"/>
        <v>158</v>
      </c>
      <c r="G51">
        <f t="shared" si="5"/>
        <v>158</v>
      </c>
      <c r="H51" s="154"/>
      <c r="I51">
        <f>BRPL_EOD!AG51+BRPL_EOD!AH51</f>
        <v>44.7</v>
      </c>
      <c r="J51">
        <f>BYPL_EOD!AG51+BYPL_EOD!AH51</f>
        <v>25.39</v>
      </c>
      <c r="K51">
        <f>MES_EOD!AG51+MES_EOD!AH51</f>
        <v>9.57</v>
      </c>
      <c r="L51">
        <f>NDMC_EOD!AG51+NDMC_EOD!AH51</f>
        <v>47.87</v>
      </c>
      <c r="M51">
        <f>TPDDL_EOD!AG51+TPDDL_EOD!AH51</f>
        <v>30.46</v>
      </c>
      <c r="N51">
        <f t="shared" si="0"/>
        <v>157.99</v>
      </c>
      <c r="O51" s="154">
        <f t="shared" si="1"/>
        <v>9.9999999999909051E-3</v>
      </c>
      <c r="P51">
        <v>44.7</v>
      </c>
      <c r="Q51">
        <v>25.390599999999999</v>
      </c>
      <c r="R51">
        <v>9.5734605393896306</v>
      </c>
      <c r="S51">
        <v>47.873690205819727</v>
      </c>
      <c r="T51">
        <v>30.462249254790631</v>
      </c>
      <c r="U51" s="156">
        <f t="shared" si="2"/>
        <v>157.99999999999997</v>
      </c>
      <c r="V51" s="154">
        <f t="shared" si="3"/>
        <v>0</v>
      </c>
    </row>
    <row r="52" spans="1:22">
      <c r="A52" t="s">
        <v>94</v>
      </c>
      <c r="B52">
        <f>PPCL!B52</f>
        <v>163</v>
      </c>
      <c r="C52">
        <f>PPCL!C52</f>
        <v>0</v>
      </c>
      <c r="D52">
        <f>PPCL!M52</f>
        <v>163</v>
      </c>
      <c r="E52">
        <f>PPCL!N52</f>
        <v>0</v>
      </c>
      <c r="F52">
        <f t="shared" si="4"/>
        <v>163</v>
      </c>
      <c r="G52">
        <f t="shared" si="5"/>
        <v>163</v>
      </c>
      <c r="H52" s="154"/>
      <c r="I52">
        <f>BRPL_EOD!AG52+BRPL_EOD!AH52</f>
        <v>46.11</v>
      </c>
      <c r="J52">
        <f>BYPL_EOD!AG52+BYPL_EOD!AH52</f>
        <v>26.19</v>
      </c>
      <c r="K52">
        <f>MES_EOD!AG52+MES_EOD!AH52</f>
        <v>9.8800000000000008</v>
      </c>
      <c r="L52">
        <f>NDMC_EOD!AG52+NDMC_EOD!AH52</f>
        <v>49.39</v>
      </c>
      <c r="M52">
        <f>TPDDL_EOD!AG52+TPDDL_EOD!AH52</f>
        <v>31.43</v>
      </c>
      <c r="N52">
        <f t="shared" si="0"/>
        <v>163</v>
      </c>
      <c r="O52" s="154">
        <f t="shared" si="1"/>
        <v>0</v>
      </c>
      <c r="P52">
        <v>46.11</v>
      </c>
      <c r="Q52">
        <v>26.19</v>
      </c>
      <c r="R52">
        <v>9.8800000000000008</v>
      </c>
      <c r="S52">
        <v>49.39</v>
      </c>
      <c r="T52">
        <v>31.43</v>
      </c>
      <c r="U52" s="156">
        <f t="shared" si="2"/>
        <v>163</v>
      </c>
      <c r="V52" s="154">
        <f t="shared" si="3"/>
        <v>0</v>
      </c>
    </row>
    <row r="53" spans="1:22">
      <c r="A53" t="s">
        <v>95</v>
      </c>
      <c r="B53">
        <f>PPCL!B53</f>
        <v>163</v>
      </c>
      <c r="C53">
        <f>PPCL!C53</f>
        <v>0</v>
      </c>
      <c r="D53">
        <f>PPCL!M53</f>
        <v>163</v>
      </c>
      <c r="E53">
        <f>PPCL!N53</f>
        <v>0</v>
      </c>
      <c r="F53">
        <f t="shared" si="4"/>
        <v>163</v>
      </c>
      <c r="G53">
        <f t="shared" si="5"/>
        <v>163</v>
      </c>
      <c r="H53" s="154"/>
      <c r="I53">
        <f>BRPL_EOD!AG53+BRPL_EOD!AH53</f>
        <v>46.11</v>
      </c>
      <c r="J53">
        <f>BYPL_EOD!AG53+BYPL_EOD!AH53</f>
        <v>26.19</v>
      </c>
      <c r="K53">
        <f>MES_EOD!AG53+MES_EOD!AH53</f>
        <v>9.8800000000000008</v>
      </c>
      <c r="L53">
        <f>NDMC_EOD!AG53+NDMC_EOD!AH53</f>
        <v>49.39</v>
      </c>
      <c r="M53">
        <f>TPDDL_EOD!AG53+TPDDL_EOD!AH53</f>
        <v>31.43</v>
      </c>
      <c r="N53">
        <f t="shared" si="0"/>
        <v>163</v>
      </c>
      <c r="O53" s="154">
        <f t="shared" si="1"/>
        <v>0</v>
      </c>
      <c r="P53">
        <v>46.11</v>
      </c>
      <c r="Q53">
        <v>26.19</v>
      </c>
      <c r="R53">
        <v>9.8800000000000008</v>
      </c>
      <c r="S53">
        <v>49.39</v>
      </c>
      <c r="T53">
        <v>31.43</v>
      </c>
      <c r="U53" s="156">
        <f t="shared" si="2"/>
        <v>163</v>
      </c>
      <c r="V53" s="154">
        <f t="shared" si="3"/>
        <v>0</v>
      </c>
    </row>
    <row r="54" spans="1:22">
      <c r="A54" t="s">
        <v>96</v>
      </c>
      <c r="B54">
        <f>PPCL!B54</f>
        <v>163</v>
      </c>
      <c r="C54">
        <f>PPCL!C54</f>
        <v>0</v>
      </c>
      <c r="D54">
        <f>PPCL!M54</f>
        <v>163</v>
      </c>
      <c r="E54">
        <f>PPCL!N54</f>
        <v>0</v>
      </c>
      <c r="F54">
        <f t="shared" si="4"/>
        <v>163</v>
      </c>
      <c r="G54">
        <f t="shared" si="5"/>
        <v>163</v>
      </c>
      <c r="H54" s="154"/>
      <c r="I54">
        <f>BRPL_EOD!AG54+BRPL_EOD!AH54</f>
        <v>46.11</v>
      </c>
      <c r="J54">
        <f>BYPL_EOD!AG54+BYPL_EOD!AH54</f>
        <v>26.19</v>
      </c>
      <c r="K54">
        <f>MES_EOD!AG54+MES_EOD!AH54</f>
        <v>9.8800000000000008</v>
      </c>
      <c r="L54">
        <f>NDMC_EOD!AG54+NDMC_EOD!AH54</f>
        <v>49.39</v>
      </c>
      <c r="M54">
        <f>TPDDL_EOD!AG54+TPDDL_EOD!AH54</f>
        <v>31.43</v>
      </c>
      <c r="N54">
        <f t="shared" si="0"/>
        <v>163</v>
      </c>
      <c r="O54" s="154">
        <f t="shared" si="1"/>
        <v>0</v>
      </c>
      <c r="P54">
        <v>46.11</v>
      </c>
      <c r="Q54">
        <v>26.19</v>
      </c>
      <c r="R54">
        <v>9.8800000000000008</v>
      </c>
      <c r="S54">
        <v>49.39</v>
      </c>
      <c r="T54">
        <v>31.43</v>
      </c>
      <c r="U54" s="156">
        <f t="shared" si="2"/>
        <v>163</v>
      </c>
      <c r="V54" s="154">
        <f t="shared" si="3"/>
        <v>0</v>
      </c>
    </row>
    <row r="55" spans="1:22">
      <c r="A55" t="s">
        <v>97</v>
      </c>
      <c r="B55">
        <f>PPCL!B55</f>
        <v>163</v>
      </c>
      <c r="C55">
        <f>PPCL!C55</f>
        <v>0</v>
      </c>
      <c r="D55">
        <f>PPCL!M55</f>
        <v>160</v>
      </c>
      <c r="E55">
        <f>PPCL!N55</f>
        <v>0</v>
      </c>
      <c r="F55">
        <f t="shared" si="4"/>
        <v>163</v>
      </c>
      <c r="G55">
        <f t="shared" si="5"/>
        <v>160</v>
      </c>
      <c r="H55" s="154"/>
      <c r="I55">
        <f>BRPL_EOD!AG55+BRPL_EOD!AH55</f>
        <v>45.21</v>
      </c>
      <c r="J55">
        <f>BYPL_EOD!AG55+BYPL_EOD!AH55</f>
        <v>25.68</v>
      </c>
      <c r="K55">
        <f>MES_EOD!AG55+MES_EOD!AH55</f>
        <v>9.68</v>
      </c>
      <c r="L55">
        <f>NDMC_EOD!AG55+NDMC_EOD!AH55</f>
        <v>48.42</v>
      </c>
      <c r="M55">
        <f>TPDDL_EOD!AG55+TPDDL_EOD!AH55</f>
        <v>31</v>
      </c>
      <c r="N55">
        <f t="shared" si="0"/>
        <v>159.99</v>
      </c>
      <c r="O55" s="154">
        <f t="shared" si="1"/>
        <v>9.9999999999909051E-3</v>
      </c>
      <c r="P55">
        <v>45.212825801612603</v>
      </c>
      <c r="Q55">
        <v>25.68160510031877</v>
      </c>
      <c r="R55">
        <v>9.6806050378148623</v>
      </c>
      <c r="S55">
        <v>48.423026439152444</v>
      </c>
      <c r="T55">
        <v>31.001937621101316</v>
      </c>
      <c r="U55" s="156">
        <f t="shared" si="2"/>
        <v>160</v>
      </c>
      <c r="V55" s="154">
        <f t="shared" si="3"/>
        <v>0</v>
      </c>
    </row>
    <row r="56" spans="1:22">
      <c r="A56" t="s">
        <v>98</v>
      </c>
      <c r="B56">
        <f>PPCL!B56</f>
        <v>160</v>
      </c>
      <c r="C56">
        <f>PPCL!C56</f>
        <v>0</v>
      </c>
      <c r="D56">
        <f>PPCL!M56</f>
        <v>160</v>
      </c>
      <c r="E56">
        <f>PPCL!N56</f>
        <v>0</v>
      </c>
      <c r="F56">
        <f t="shared" si="4"/>
        <v>160</v>
      </c>
      <c r="G56">
        <f t="shared" si="5"/>
        <v>160</v>
      </c>
      <c r="H56" s="154"/>
      <c r="I56">
        <f>BRPL_EOD!AG56+BRPL_EOD!AH56</f>
        <v>45.26</v>
      </c>
      <c r="J56">
        <f>BYPL_EOD!AG56+BYPL_EOD!AH56</f>
        <v>25.71</v>
      </c>
      <c r="K56">
        <f>MES_EOD!AG56+MES_EOD!AH56</f>
        <v>9.6999999999999993</v>
      </c>
      <c r="L56">
        <f>NDMC_EOD!AG56+NDMC_EOD!AH56</f>
        <v>48.48</v>
      </c>
      <c r="M56">
        <f>TPDDL_EOD!AG56+TPDDL_EOD!AH56</f>
        <v>30.85</v>
      </c>
      <c r="N56">
        <f t="shared" si="0"/>
        <v>160</v>
      </c>
      <c r="O56" s="154">
        <f t="shared" si="1"/>
        <v>0</v>
      </c>
      <c r="P56">
        <v>45.26</v>
      </c>
      <c r="Q56">
        <v>25.71</v>
      </c>
      <c r="R56">
        <v>9.6999999999999993</v>
      </c>
      <c r="S56">
        <v>48.48</v>
      </c>
      <c r="T56">
        <v>30.85</v>
      </c>
      <c r="U56" s="156">
        <f t="shared" si="2"/>
        <v>160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160</v>
      </c>
      <c r="E57">
        <f>PPCL!N57</f>
        <v>0</v>
      </c>
      <c r="F57">
        <f t="shared" si="4"/>
        <v>160</v>
      </c>
      <c r="G57">
        <f t="shared" si="5"/>
        <v>160</v>
      </c>
      <c r="H57" s="154"/>
      <c r="I57">
        <f>BRPL_EOD!AG57+BRPL_EOD!AH57</f>
        <v>45.26</v>
      </c>
      <c r="J57">
        <f>BYPL_EOD!AG57+BYPL_EOD!AH57</f>
        <v>25.71</v>
      </c>
      <c r="K57">
        <f>MES_EOD!AG57+MES_EOD!AH57</f>
        <v>9.6999999999999993</v>
      </c>
      <c r="L57">
        <f>NDMC_EOD!AG57+NDMC_EOD!AH57</f>
        <v>48.48</v>
      </c>
      <c r="M57">
        <f>TPDDL_EOD!AG57+TPDDL_EOD!AH57</f>
        <v>30.85</v>
      </c>
      <c r="N57">
        <f t="shared" si="0"/>
        <v>160</v>
      </c>
      <c r="O57" s="154">
        <f t="shared" si="1"/>
        <v>0</v>
      </c>
      <c r="P57">
        <v>45.26</v>
      </c>
      <c r="Q57">
        <v>25.71</v>
      </c>
      <c r="R57">
        <v>9.6999999999999993</v>
      </c>
      <c r="S57">
        <v>48.48</v>
      </c>
      <c r="T57">
        <v>30.85</v>
      </c>
      <c r="U57" s="156">
        <f t="shared" si="2"/>
        <v>160</v>
      </c>
      <c r="V57" s="154">
        <f t="shared" si="3"/>
        <v>0</v>
      </c>
    </row>
    <row r="58" spans="1:22">
      <c r="A58" t="s">
        <v>100</v>
      </c>
      <c r="B58">
        <f>PPCL!B58</f>
        <v>160</v>
      </c>
      <c r="C58">
        <f>PPCL!C58</f>
        <v>0</v>
      </c>
      <c r="D58">
        <f>PPCL!M58</f>
        <v>160</v>
      </c>
      <c r="E58">
        <f>PPCL!N58</f>
        <v>0</v>
      </c>
      <c r="F58">
        <f t="shared" si="4"/>
        <v>160</v>
      </c>
      <c r="G58">
        <f t="shared" si="5"/>
        <v>160</v>
      </c>
      <c r="H58" s="154"/>
      <c r="I58">
        <f>BRPL_EOD!AG58+BRPL_EOD!AH58</f>
        <v>45.26</v>
      </c>
      <c r="J58">
        <f>BYPL_EOD!AG58+BYPL_EOD!AH58</f>
        <v>25.71</v>
      </c>
      <c r="K58">
        <f>MES_EOD!AG58+MES_EOD!AH58</f>
        <v>9.6999999999999993</v>
      </c>
      <c r="L58">
        <f>NDMC_EOD!AG58+NDMC_EOD!AH58</f>
        <v>48.48</v>
      </c>
      <c r="M58">
        <f>TPDDL_EOD!AG58+TPDDL_EOD!AH58</f>
        <v>30.85</v>
      </c>
      <c r="N58">
        <f t="shared" si="0"/>
        <v>160</v>
      </c>
      <c r="O58" s="154">
        <f t="shared" si="1"/>
        <v>0</v>
      </c>
      <c r="P58">
        <v>45.26</v>
      </c>
      <c r="Q58">
        <v>25.71</v>
      </c>
      <c r="R58">
        <v>9.6999999999999993</v>
      </c>
      <c r="S58">
        <v>48.48</v>
      </c>
      <c r="T58">
        <v>30.85</v>
      </c>
      <c r="U58" s="156">
        <f t="shared" si="2"/>
        <v>160</v>
      </c>
      <c r="V58" s="154">
        <f t="shared" si="3"/>
        <v>0</v>
      </c>
    </row>
    <row r="59" spans="1:22">
      <c r="A59" t="s">
        <v>101</v>
      </c>
      <c r="B59">
        <f>PPCL!B59</f>
        <v>157</v>
      </c>
      <c r="C59">
        <f>PPCL!C59</f>
        <v>0</v>
      </c>
      <c r="D59">
        <f>PPCL!M59</f>
        <v>157</v>
      </c>
      <c r="E59">
        <f>PPCL!N59</f>
        <v>0</v>
      </c>
      <c r="F59">
        <f t="shared" si="4"/>
        <v>157</v>
      </c>
      <c r="G59">
        <f t="shared" si="5"/>
        <v>157</v>
      </c>
      <c r="H59" s="154"/>
      <c r="I59">
        <f>BRPL_EOD!AG59+BRPL_EOD!AH59</f>
        <v>44.42</v>
      </c>
      <c r="J59">
        <f>BYPL_EOD!AG59+BYPL_EOD!AH59</f>
        <v>25.23</v>
      </c>
      <c r="K59">
        <f>MES_EOD!AG59+MES_EOD!AH59</f>
        <v>9.51</v>
      </c>
      <c r="L59">
        <f>NDMC_EOD!AG59+NDMC_EOD!AH59</f>
        <v>47.57</v>
      </c>
      <c r="M59">
        <f>TPDDL_EOD!AG59+TPDDL_EOD!AH59</f>
        <v>30.27</v>
      </c>
      <c r="N59">
        <f t="shared" si="0"/>
        <v>157.00000000000003</v>
      </c>
      <c r="O59" s="154">
        <f t="shared" si="1"/>
        <v>0</v>
      </c>
      <c r="P59">
        <v>44.419999999999995</v>
      </c>
      <c r="Q59">
        <v>25.229999999999997</v>
      </c>
      <c r="R59">
        <v>9.509999999999998</v>
      </c>
      <c r="S59">
        <v>47.569999999999993</v>
      </c>
      <c r="T59">
        <v>30.269999999999992</v>
      </c>
      <c r="U59" s="156">
        <f t="shared" si="2"/>
        <v>156.99999999999997</v>
      </c>
      <c r="V59" s="154">
        <f t="shared" si="3"/>
        <v>0</v>
      </c>
    </row>
    <row r="60" spans="1:22">
      <c r="A60" t="s">
        <v>102</v>
      </c>
      <c r="B60">
        <f>PPCL!B60</f>
        <v>157</v>
      </c>
      <c r="C60">
        <f>PPCL!C60</f>
        <v>0</v>
      </c>
      <c r="D60">
        <f>PPCL!M60</f>
        <v>157</v>
      </c>
      <c r="E60">
        <f>PPCL!N60</f>
        <v>0</v>
      </c>
      <c r="F60">
        <f t="shared" si="4"/>
        <v>157</v>
      </c>
      <c r="G60">
        <f t="shared" si="5"/>
        <v>157</v>
      </c>
      <c r="H60" s="154"/>
      <c r="I60">
        <f>BRPL_EOD!AG60+BRPL_EOD!AH60</f>
        <v>44.42</v>
      </c>
      <c r="J60">
        <f>BYPL_EOD!AG60+BYPL_EOD!AH60</f>
        <v>25.23</v>
      </c>
      <c r="K60">
        <f>MES_EOD!AG60+MES_EOD!AH60</f>
        <v>9.51</v>
      </c>
      <c r="L60">
        <f>NDMC_EOD!AG60+NDMC_EOD!AH60</f>
        <v>47.57</v>
      </c>
      <c r="M60">
        <f>TPDDL_EOD!AG60+TPDDL_EOD!AH60</f>
        <v>30.27</v>
      </c>
      <c r="N60">
        <f t="shared" si="0"/>
        <v>157.00000000000003</v>
      </c>
      <c r="O60" s="154">
        <f t="shared" si="1"/>
        <v>0</v>
      </c>
      <c r="P60">
        <v>44.419999999999995</v>
      </c>
      <c r="Q60">
        <v>25.229999999999997</v>
      </c>
      <c r="R60">
        <v>9.509999999999998</v>
      </c>
      <c r="S60">
        <v>47.569999999999993</v>
      </c>
      <c r="T60">
        <v>30.269999999999992</v>
      </c>
      <c r="U60" s="156">
        <f t="shared" si="2"/>
        <v>156.99999999999997</v>
      </c>
      <c r="V60" s="154">
        <f t="shared" si="3"/>
        <v>0</v>
      </c>
    </row>
    <row r="61" spans="1:22">
      <c r="A61" t="s">
        <v>103</v>
      </c>
      <c r="B61">
        <f>PPCL!B61</f>
        <v>157</v>
      </c>
      <c r="C61">
        <f>PPCL!C61</f>
        <v>0</v>
      </c>
      <c r="D61">
        <f>PPCL!M61</f>
        <v>157</v>
      </c>
      <c r="E61">
        <f>PPCL!N61</f>
        <v>0</v>
      </c>
      <c r="F61">
        <f t="shared" si="4"/>
        <v>157</v>
      </c>
      <c r="G61">
        <f t="shared" si="5"/>
        <v>157</v>
      </c>
      <c r="H61" s="154"/>
      <c r="I61">
        <f>BRPL_EOD!AG61+BRPL_EOD!AH61</f>
        <v>44.42</v>
      </c>
      <c r="J61">
        <f>BYPL_EOD!AG61+BYPL_EOD!AH61</f>
        <v>25.23</v>
      </c>
      <c r="K61">
        <f>MES_EOD!AG61+MES_EOD!AH61</f>
        <v>9.51</v>
      </c>
      <c r="L61">
        <f>NDMC_EOD!AG61+NDMC_EOD!AH61</f>
        <v>47.57</v>
      </c>
      <c r="M61">
        <f>TPDDL_EOD!AG61+TPDDL_EOD!AH61</f>
        <v>30.27</v>
      </c>
      <c r="N61">
        <f t="shared" si="0"/>
        <v>157.00000000000003</v>
      </c>
      <c r="O61" s="154">
        <f t="shared" si="1"/>
        <v>0</v>
      </c>
      <c r="P61">
        <v>44.419999999999995</v>
      </c>
      <c r="Q61">
        <v>25.229999999999997</v>
      </c>
      <c r="R61">
        <v>9.509999999999998</v>
      </c>
      <c r="S61">
        <v>47.569999999999993</v>
      </c>
      <c r="T61">
        <v>30.269999999999992</v>
      </c>
      <c r="U61" s="156">
        <f t="shared" si="2"/>
        <v>156.99999999999997</v>
      </c>
      <c r="V61" s="154">
        <f t="shared" si="3"/>
        <v>0</v>
      </c>
    </row>
    <row r="62" spans="1:22">
      <c r="A62" t="s">
        <v>104</v>
      </c>
      <c r="B62">
        <f>PPCL!B62</f>
        <v>157</v>
      </c>
      <c r="C62">
        <f>PPCL!C62</f>
        <v>0</v>
      </c>
      <c r="D62">
        <f>PPCL!M62</f>
        <v>157</v>
      </c>
      <c r="E62">
        <f>PPCL!N62</f>
        <v>0</v>
      </c>
      <c r="F62">
        <f t="shared" si="4"/>
        <v>157</v>
      </c>
      <c r="G62">
        <f t="shared" si="5"/>
        <v>157</v>
      </c>
      <c r="H62" s="154"/>
      <c r="I62">
        <f>BRPL_EOD!AG62+BRPL_EOD!AH62</f>
        <v>44.42</v>
      </c>
      <c r="J62">
        <f>BYPL_EOD!AG62+BYPL_EOD!AH62</f>
        <v>22</v>
      </c>
      <c r="K62">
        <f>MES_EOD!AG62+MES_EOD!AH62</f>
        <v>9</v>
      </c>
      <c r="L62">
        <f>NDMC_EOD!AG62+NDMC_EOD!AH62</f>
        <v>45</v>
      </c>
      <c r="M62">
        <f>TPDDL_EOD!AG62+TPDDL_EOD!AH62</f>
        <v>36.58</v>
      </c>
      <c r="N62">
        <f t="shared" si="0"/>
        <v>157</v>
      </c>
      <c r="O62" s="154">
        <f t="shared" si="1"/>
        <v>0</v>
      </c>
      <c r="P62">
        <v>44.42</v>
      </c>
      <c r="Q62">
        <v>22</v>
      </c>
      <c r="R62">
        <v>9</v>
      </c>
      <c r="S62">
        <v>45</v>
      </c>
      <c r="T62">
        <v>36.58</v>
      </c>
      <c r="U62" s="156">
        <f t="shared" si="2"/>
        <v>157</v>
      </c>
      <c r="V62" s="154">
        <f t="shared" si="3"/>
        <v>0</v>
      </c>
    </row>
    <row r="63" spans="1:22">
      <c r="A63" t="s">
        <v>105</v>
      </c>
      <c r="B63">
        <f>PPCL!B63</f>
        <v>157</v>
      </c>
      <c r="C63">
        <f>PPCL!C63</f>
        <v>0</v>
      </c>
      <c r="D63">
        <f>PPCL!M63</f>
        <v>157</v>
      </c>
      <c r="E63">
        <f>PPCL!N63</f>
        <v>0</v>
      </c>
      <c r="F63">
        <f t="shared" si="4"/>
        <v>157</v>
      </c>
      <c r="G63">
        <f t="shared" si="5"/>
        <v>157</v>
      </c>
      <c r="H63" s="154"/>
      <c r="I63">
        <f>BRPL_EOD!AG63+BRPL_EOD!AH63</f>
        <v>44.42</v>
      </c>
      <c r="J63">
        <f>BYPL_EOD!AG63+BYPL_EOD!AH63</f>
        <v>25.23</v>
      </c>
      <c r="K63">
        <f>MES_EOD!AG63+MES_EOD!AH63</f>
        <v>9.51</v>
      </c>
      <c r="L63">
        <f>NDMC_EOD!AG63+NDMC_EOD!AH63</f>
        <v>47.57</v>
      </c>
      <c r="M63">
        <f>TPDDL_EOD!AG63+TPDDL_EOD!AH63</f>
        <v>30.27</v>
      </c>
      <c r="N63">
        <f t="shared" si="0"/>
        <v>157.00000000000003</v>
      </c>
      <c r="O63" s="154">
        <f t="shared" si="1"/>
        <v>0</v>
      </c>
      <c r="P63">
        <v>44.419999999999995</v>
      </c>
      <c r="Q63">
        <v>25.229999999999997</v>
      </c>
      <c r="R63">
        <v>9.509999999999998</v>
      </c>
      <c r="S63">
        <v>47.569999999999993</v>
      </c>
      <c r="T63">
        <v>30.269999999999992</v>
      </c>
      <c r="U63" s="156">
        <f t="shared" si="2"/>
        <v>156.99999999999997</v>
      </c>
      <c r="V63" s="154">
        <f t="shared" si="3"/>
        <v>0</v>
      </c>
    </row>
    <row r="64" spans="1:22">
      <c r="A64" t="s">
        <v>106</v>
      </c>
      <c r="B64">
        <f>PPCL!B64</f>
        <v>157</v>
      </c>
      <c r="C64">
        <f>PPCL!C64</f>
        <v>0</v>
      </c>
      <c r="D64">
        <f>PPCL!M64</f>
        <v>157</v>
      </c>
      <c r="E64">
        <f>PPCL!N64</f>
        <v>0</v>
      </c>
      <c r="F64">
        <f t="shared" si="4"/>
        <v>157</v>
      </c>
      <c r="G64">
        <f t="shared" si="5"/>
        <v>157</v>
      </c>
      <c r="H64" s="154"/>
      <c r="I64">
        <f>BRPL_EOD!AG64+BRPL_EOD!AH64</f>
        <v>44.42</v>
      </c>
      <c r="J64">
        <f>BYPL_EOD!AG64+BYPL_EOD!AH64</f>
        <v>25.23</v>
      </c>
      <c r="K64">
        <f>MES_EOD!AG64+MES_EOD!AH64</f>
        <v>9.51</v>
      </c>
      <c r="L64">
        <f>NDMC_EOD!AG64+NDMC_EOD!AH64</f>
        <v>47.57</v>
      </c>
      <c r="M64">
        <f>TPDDL_EOD!AG64+TPDDL_EOD!AH64</f>
        <v>30.27</v>
      </c>
      <c r="N64">
        <f t="shared" si="0"/>
        <v>157.00000000000003</v>
      </c>
      <c r="O64" s="154">
        <f t="shared" si="1"/>
        <v>0</v>
      </c>
      <c r="P64">
        <v>44.419999999999995</v>
      </c>
      <c r="Q64">
        <v>25.229999999999997</v>
      </c>
      <c r="R64">
        <v>9.509999999999998</v>
      </c>
      <c r="S64">
        <v>47.569999999999993</v>
      </c>
      <c r="T64">
        <v>30.269999999999992</v>
      </c>
      <c r="U64" s="156">
        <f t="shared" si="2"/>
        <v>156.99999999999997</v>
      </c>
      <c r="V64" s="154">
        <f t="shared" si="3"/>
        <v>0</v>
      </c>
    </row>
    <row r="65" spans="1:22">
      <c r="A65" t="s">
        <v>107</v>
      </c>
      <c r="B65">
        <f>PPCL!B65</f>
        <v>157</v>
      </c>
      <c r="C65">
        <f>PPCL!C65</f>
        <v>0</v>
      </c>
      <c r="D65">
        <f>PPCL!M65</f>
        <v>157</v>
      </c>
      <c r="E65">
        <f>PPCL!N65</f>
        <v>0</v>
      </c>
      <c r="F65">
        <f t="shared" si="4"/>
        <v>157</v>
      </c>
      <c r="G65">
        <f t="shared" si="5"/>
        <v>157</v>
      </c>
      <c r="H65" s="154"/>
      <c r="I65">
        <f>BRPL_EOD!AG65+BRPL_EOD!AH65</f>
        <v>44.42</v>
      </c>
      <c r="J65">
        <f>BYPL_EOD!AG65+BYPL_EOD!AH65</f>
        <v>25.23</v>
      </c>
      <c r="K65">
        <f>MES_EOD!AG65+MES_EOD!AH65</f>
        <v>9.51</v>
      </c>
      <c r="L65">
        <f>NDMC_EOD!AG65+NDMC_EOD!AH65</f>
        <v>47.57</v>
      </c>
      <c r="M65">
        <f>TPDDL_EOD!AG65+TPDDL_EOD!AH65</f>
        <v>30.27</v>
      </c>
      <c r="N65">
        <f t="shared" si="0"/>
        <v>157.00000000000003</v>
      </c>
      <c r="O65" s="154">
        <f t="shared" si="1"/>
        <v>0</v>
      </c>
      <c r="P65">
        <v>44.419999999999995</v>
      </c>
      <c r="Q65">
        <v>25.229999999999997</v>
      </c>
      <c r="R65">
        <v>9.509999999999998</v>
      </c>
      <c r="S65">
        <v>47.569999999999993</v>
      </c>
      <c r="T65">
        <v>30.269999999999992</v>
      </c>
      <c r="U65" s="156">
        <f t="shared" si="2"/>
        <v>156.99999999999997</v>
      </c>
      <c r="V65" s="154">
        <f t="shared" si="3"/>
        <v>0</v>
      </c>
    </row>
    <row r="66" spans="1:22">
      <c r="A66" t="s">
        <v>108</v>
      </c>
      <c r="B66">
        <f>PPCL!B66</f>
        <v>157</v>
      </c>
      <c r="C66">
        <f>PPCL!C66</f>
        <v>0</v>
      </c>
      <c r="D66">
        <f>PPCL!M66</f>
        <v>157</v>
      </c>
      <c r="E66">
        <f>PPCL!N66</f>
        <v>0</v>
      </c>
      <c r="F66">
        <f t="shared" si="4"/>
        <v>157</v>
      </c>
      <c r="G66">
        <f t="shared" si="5"/>
        <v>157</v>
      </c>
      <c r="H66" s="154"/>
      <c r="I66">
        <f>BRPL_EOD!AG66+BRPL_EOD!AH66</f>
        <v>44.42</v>
      </c>
      <c r="J66">
        <f>BYPL_EOD!AG66+BYPL_EOD!AH66</f>
        <v>22</v>
      </c>
      <c r="K66">
        <f>MES_EOD!AG66+MES_EOD!AH66</f>
        <v>9</v>
      </c>
      <c r="L66">
        <f>NDMC_EOD!AG66+NDMC_EOD!AH66</f>
        <v>45</v>
      </c>
      <c r="M66">
        <f>TPDDL_EOD!AG66+TPDDL_EOD!AH66</f>
        <v>36.58</v>
      </c>
      <c r="N66">
        <f t="shared" si="0"/>
        <v>157</v>
      </c>
      <c r="O66" s="154">
        <f t="shared" si="1"/>
        <v>0</v>
      </c>
      <c r="P66">
        <v>44.42</v>
      </c>
      <c r="Q66">
        <v>22</v>
      </c>
      <c r="R66">
        <v>9</v>
      </c>
      <c r="S66">
        <v>45</v>
      </c>
      <c r="T66">
        <v>36.58</v>
      </c>
      <c r="U66" s="156">
        <f t="shared" si="2"/>
        <v>157</v>
      </c>
      <c r="V66" s="154">
        <f t="shared" si="3"/>
        <v>0</v>
      </c>
    </row>
    <row r="67" spans="1:22">
      <c r="A67" t="s">
        <v>109</v>
      </c>
      <c r="B67">
        <f>PPCL!B67</f>
        <v>155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155</v>
      </c>
      <c r="G67">
        <f t="shared" si="5"/>
        <v>155</v>
      </c>
      <c r="H67" s="154"/>
      <c r="I67">
        <f>BRPL_EOD!AG67+BRPL_EOD!AH67</f>
        <v>43.85</v>
      </c>
      <c r="J67">
        <f>BYPL_EOD!AG67+BYPL_EOD!AH67</f>
        <v>24.91</v>
      </c>
      <c r="K67">
        <f>MES_EOD!AG67+MES_EOD!AH67</f>
        <v>9.39</v>
      </c>
      <c r="L67">
        <f>NDMC_EOD!AG67+NDMC_EOD!AH67</f>
        <v>46.97</v>
      </c>
      <c r="M67">
        <f>TPDDL_EOD!AG67+TPDDL_EOD!AH67</f>
        <v>29.88</v>
      </c>
      <c r="N67">
        <f t="shared" ref="N67:N98" si="6">SUM(I67:M67)</f>
        <v>155</v>
      </c>
      <c r="O67" s="154">
        <f t="shared" ref="O67:O98" si="7">G67-N67</f>
        <v>0</v>
      </c>
      <c r="P67">
        <v>43.85</v>
      </c>
      <c r="Q67">
        <v>24.91</v>
      </c>
      <c r="R67">
        <v>9.39</v>
      </c>
      <c r="S67">
        <v>46.97</v>
      </c>
      <c r="T67">
        <v>29.88</v>
      </c>
      <c r="U67" s="156">
        <f t="shared" ref="U67:U98" si="8">SUM(P67:T67)</f>
        <v>155</v>
      </c>
      <c r="V67" s="154">
        <f t="shared" ref="V67:V99" si="9">G67-U67</f>
        <v>0</v>
      </c>
    </row>
    <row r="68" spans="1:22">
      <c r="A68" t="s">
        <v>110</v>
      </c>
      <c r="B68">
        <f>PPCL!B68</f>
        <v>155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155</v>
      </c>
      <c r="G68">
        <f t="shared" ref="G68:G98" si="11">D68+E68</f>
        <v>155</v>
      </c>
      <c r="H68" s="154"/>
      <c r="I68">
        <f>BRPL_EOD!AG68+BRPL_EOD!AH68</f>
        <v>43.85</v>
      </c>
      <c r="J68">
        <f>BYPL_EOD!AG68+BYPL_EOD!AH68</f>
        <v>24.91</v>
      </c>
      <c r="K68">
        <f>MES_EOD!AG68+MES_EOD!AH68</f>
        <v>9.39</v>
      </c>
      <c r="L68">
        <f>NDMC_EOD!AG68+NDMC_EOD!AH68</f>
        <v>46.97</v>
      </c>
      <c r="M68">
        <f>TPDDL_EOD!AG68+TPDDL_EOD!AH68</f>
        <v>29.88</v>
      </c>
      <c r="N68">
        <f t="shared" si="6"/>
        <v>155</v>
      </c>
      <c r="O68" s="154">
        <f t="shared" si="7"/>
        <v>0</v>
      </c>
      <c r="P68">
        <v>43.85</v>
      </c>
      <c r="Q68">
        <v>24.91</v>
      </c>
      <c r="R68">
        <v>9.39</v>
      </c>
      <c r="S68">
        <v>46.97</v>
      </c>
      <c r="T68">
        <v>29.88</v>
      </c>
      <c r="U68" s="156">
        <f t="shared" si="8"/>
        <v>155</v>
      </c>
      <c r="V68" s="154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155</v>
      </c>
      <c r="G69">
        <f t="shared" si="11"/>
        <v>155</v>
      </c>
      <c r="H69" s="154"/>
      <c r="I69">
        <f>BRPL_EOD!AG69+BRPL_EOD!AH69</f>
        <v>43.85</v>
      </c>
      <c r="J69">
        <f>BYPL_EOD!AG69+BYPL_EOD!AH69</f>
        <v>24.91</v>
      </c>
      <c r="K69">
        <f>MES_EOD!AG69+MES_EOD!AH69</f>
        <v>9.39</v>
      </c>
      <c r="L69">
        <f>NDMC_EOD!AG69+NDMC_EOD!AH69</f>
        <v>46.97</v>
      </c>
      <c r="M69">
        <f>TPDDL_EOD!AG69+TPDDL_EOD!AH69</f>
        <v>29.88</v>
      </c>
      <c r="N69">
        <f t="shared" si="6"/>
        <v>155</v>
      </c>
      <c r="O69" s="154">
        <f t="shared" si="7"/>
        <v>0</v>
      </c>
      <c r="P69">
        <v>43.85</v>
      </c>
      <c r="Q69">
        <v>24.91</v>
      </c>
      <c r="R69">
        <v>9.39</v>
      </c>
      <c r="S69">
        <v>46.97</v>
      </c>
      <c r="T69">
        <v>29.88</v>
      </c>
      <c r="U69" s="156">
        <f t="shared" si="8"/>
        <v>155</v>
      </c>
      <c r="V69" s="154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155</v>
      </c>
      <c r="G70">
        <f t="shared" si="11"/>
        <v>155</v>
      </c>
      <c r="H70" s="154"/>
      <c r="I70">
        <f>BRPL_EOD!AG70+BRPL_EOD!AH70</f>
        <v>43.85</v>
      </c>
      <c r="J70">
        <f>BYPL_EOD!AG70+BYPL_EOD!AH70</f>
        <v>24.91</v>
      </c>
      <c r="K70">
        <f>MES_EOD!AG70+MES_EOD!AH70</f>
        <v>9.39</v>
      </c>
      <c r="L70">
        <f>NDMC_EOD!AG70+NDMC_EOD!AH70</f>
        <v>46.97</v>
      </c>
      <c r="M70">
        <f>TPDDL_EOD!AG70+TPDDL_EOD!AH70</f>
        <v>29.88</v>
      </c>
      <c r="N70">
        <f t="shared" si="6"/>
        <v>155</v>
      </c>
      <c r="O70" s="154">
        <f t="shared" si="7"/>
        <v>0</v>
      </c>
      <c r="P70">
        <v>43.85</v>
      </c>
      <c r="Q70">
        <v>24.91</v>
      </c>
      <c r="R70">
        <v>9.39</v>
      </c>
      <c r="S70">
        <v>46.97</v>
      </c>
      <c r="T70">
        <v>29.88</v>
      </c>
      <c r="U70" s="156">
        <f t="shared" si="8"/>
        <v>155</v>
      </c>
      <c r="V70" s="154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155</v>
      </c>
      <c r="G71">
        <f t="shared" si="11"/>
        <v>155</v>
      </c>
      <c r="H71" s="154"/>
      <c r="I71">
        <f>BRPL_EOD!AG71+BRPL_EOD!AH71</f>
        <v>43.85</v>
      </c>
      <c r="J71">
        <f>BYPL_EOD!AG71+BYPL_EOD!AH71</f>
        <v>24.91</v>
      </c>
      <c r="K71">
        <f>MES_EOD!AG71+MES_EOD!AH71</f>
        <v>9.39</v>
      </c>
      <c r="L71">
        <f>NDMC_EOD!AG71+NDMC_EOD!AH71</f>
        <v>46.97</v>
      </c>
      <c r="M71">
        <f>TPDDL_EOD!AG71+TPDDL_EOD!AH71</f>
        <v>29.88</v>
      </c>
      <c r="N71">
        <f t="shared" si="6"/>
        <v>155</v>
      </c>
      <c r="O71" s="154">
        <f t="shared" si="7"/>
        <v>0</v>
      </c>
      <c r="P71">
        <v>43.85</v>
      </c>
      <c r="Q71">
        <v>24.91</v>
      </c>
      <c r="R71">
        <v>9.39</v>
      </c>
      <c r="S71">
        <v>46.97</v>
      </c>
      <c r="T71">
        <v>29.88</v>
      </c>
      <c r="U71" s="156">
        <f t="shared" si="8"/>
        <v>155</v>
      </c>
      <c r="V71" s="154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155</v>
      </c>
      <c r="G72">
        <f t="shared" si="11"/>
        <v>155</v>
      </c>
      <c r="H72" s="154"/>
      <c r="I72">
        <f>BRPL_EOD!AG72+BRPL_EOD!AH72</f>
        <v>43.85</v>
      </c>
      <c r="J72">
        <f>BYPL_EOD!AG72+BYPL_EOD!AH72</f>
        <v>24.91</v>
      </c>
      <c r="K72">
        <f>MES_EOD!AG72+MES_EOD!AH72</f>
        <v>9.39</v>
      </c>
      <c r="L72">
        <f>NDMC_EOD!AG72+NDMC_EOD!AH72</f>
        <v>46.97</v>
      </c>
      <c r="M72">
        <f>TPDDL_EOD!AG72+TPDDL_EOD!AH72</f>
        <v>29.88</v>
      </c>
      <c r="N72">
        <f t="shared" si="6"/>
        <v>155</v>
      </c>
      <c r="O72" s="154">
        <f t="shared" si="7"/>
        <v>0</v>
      </c>
      <c r="P72">
        <v>43.85</v>
      </c>
      <c r="Q72">
        <v>24.91</v>
      </c>
      <c r="R72">
        <v>9.39</v>
      </c>
      <c r="S72">
        <v>46.97</v>
      </c>
      <c r="T72">
        <v>29.88</v>
      </c>
      <c r="U72" s="156">
        <f t="shared" si="8"/>
        <v>155</v>
      </c>
      <c r="V72" s="154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155</v>
      </c>
      <c r="G73">
        <f t="shared" si="11"/>
        <v>155</v>
      </c>
      <c r="H73" s="154"/>
      <c r="I73">
        <f>BRPL_EOD!AG73+BRPL_EOD!AH73</f>
        <v>43.85</v>
      </c>
      <c r="J73">
        <f>BYPL_EOD!AG73+BYPL_EOD!AH73</f>
        <v>24.91</v>
      </c>
      <c r="K73">
        <f>MES_EOD!AG73+MES_EOD!AH73</f>
        <v>9.39</v>
      </c>
      <c r="L73">
        <f>NDMC_EOD!AG73+NDMC_EOD!AH73</f>
        <v>46.97</v>
      </c>
      <c r="M73">
        <f>TPDDL_EOD!AG73+TPDDL_EOD!AH73</f>
        <v>29.88</v>
      </c>
      <c r="N73">
        <f t="shared" si="6"/>
        <v>155</v>
      </c>
      <c r="O73" s="154">
        <f t="shared" si="7"/>
        <v>0</v>
      </c>
      <c r="P73">
        <v>43.85</v>
      </c>
      <c r="Q73">
        <v>24.91</v>
      </c>
      <c r="R73">
        <v>9.39</v>
      </c>
      <c r="S73">
        <v>46.97</v>
      </c>
      <c r="T73">
        <v>29.88</v>
      </c>
      <c r="U73" s="156">
        <f t="shared" si="8"/>
        <v>155</v>
      </c>
      <c r="V73" s="154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155</v>
      </c>
      <c r="G74">
        <f t="shared" si="11"/>
        <v>155</v>
      </c>
      <c r="H74" s="154"/>
      <c r="I74">
        <f>BRPL_EOD!AG74+BRPL_EOD!AH74</f>
        <v>43.85</v>
      </c>
      <c r="J74">
        <f>BYPL_EOD!AG74+BYPL_EOD!AH74</f>
        <v>24.91</v>
      </c>
      <c r="K74">
        <f>MES_EOD!AG74+MES_EOD!AH74</f>
        <v>9.39</v>
      </c>
      <c r="L74">
        <f>NDMC_EOD!AG74+NDMC_EOD!AH74</f>
        <v>46.97</v>
      </c>
      <c r="M74">
        <f>TPDDL_EOD!AG74+TPDDL_EOD!AH74</f>
        <v>29.88</v>
      </c>
      <c r="N74">
        <f t="shared" si="6"/>
        <v>155</v>
      </c>
      <c r="O74" s="154">
        <f t="shared" si="7"/>
        <v>0</v>
      </c>
      <c r="P74">
        <v>43.85</v>
      </c>
      <c r="Q74">
        <v>24.91</v>
      </c>
      <c r="R74">
        <v>9.39</v>
      </c>
      <c r="S74">
        <v>46.97</v>
      </c>
      <c r="T74">
        <v>29.88</v>
      </c>
      <c r="U74" s="156">
        <f t="shared" si="8"/>
        <v>155</v>
      </c>
      <c r="V74" s="154">
        <f t="shared" si="9"/>
        <v>0</v>
      </c>
    </row>
    <row r="75" spans="1:22">
      <c r="A75" t="s">
        <v>117</v>
      </c>
      <c r="B75">
        <f>PPCL!B75</f>
        <v>158</v>
      </c>
      <c r="C75">
        <f>PPCL!C75</f>
        <v>0</v>
      </c>
      <c r="D75">
        <f>PPCL!M75</f>
        <v>158</v>
      </c>
      <c r="E75">
        <f>PPCL!N75</f>
        <v>0</v>
      </c>
      <c r="F75">
        <f t="shared" si="10"/>
        <v>158</v>
      </c>
      <c r="G75">
        <f t="shared" si="11"/>
        <v>158</v>
      </c>
      <c r="H75" s="154"/>
      <c r="I75">
        <f>BRPL_EOD!AG75+BRPL_EOD!AH75</f>
        <v>44.7</v>
      </c>
      <c r="J75">
        <f>BYPL_EOD!AG75+BYPL_EOD!AH75</f>
        <v>25.39</v>
      </c>
      <c r="K75">
        <f>MES_EOD!AG75+MES_EOD!AH75</f>
        <v>9.57</v>
      </c>
      <c r="L75">
        <f>NDMC_EOD!AG75+NDMC_EOD!AH75</f>
        <v>47.87</v>
      </c>
      <c r="M75">
        <f>TPDDL_EOD!AG75+TPDDL_EOD!AH75</f>
        <v>30.46</v>
      </c>
      <c r="N75">
        <f t="shared" si="6"/>
        <v>157.99</v>
      </c>
      <c r="O75" s="154">
        <f t="shared" si="7"/>
        <v>9.9999999999909051E-3</v>
      </c>
      <c r="P75">
        <v>44.7</v>
      </c>
      <c r="Q75">
        <v>25.390599999999999</v>
      </c>
      <c r="R75">
        <v>9.5734605393896306</v>
      </c>
      <c r="S75">
        <v>47.873690205819727</v>
      </c>
      <c r="T75">
        <v>30.462249254790631</v>
      </c>
      <c r="U75" s="156">
        <f t="shared" si="8"/>
        <v>157.99999999999997</v>
      </c>
      <c r="V75" s="154">
        <f t="shared" si="9"/>
        <v>0</v>
      </c>
    </row>
    <row r="76" spans="1:22">
      <c r="A76" t="s">
        <v>118</v>
      </c>
      <c r="B76">
        <f>PPCL!B76</f>
        <v>158</v>
      </c>
      <c r="C76">
        <f>PPCL!C76</f>
        <v>0</v>
      </c>
      <c r="D76">
        <f>PPCL!M76</f>
        <v>158</v>
      </c>
      <c r="E76">
        <f>PPCL!N76</f>
        <v>0</v>
      </c>
      <c r="F76">
        <f t="shared" si="10"/>
        <v>158</v>
      </c>
      <c r="G76">
        <f t="shared" si="11"/>
        <v>158</v>
      </c>
      <c r="H76" s="154"/>
      <c r="I76">
        <f>BRPL_EOD!AG76+BRPL_EOD!AH76</f>
        <v>44.7</v>
      </c>
      <c r="J76">
        <f>BYPL_EOD!AG76+BYPL_EOD!AH76</f>
        <v>25.39</v>
      </c>
      <c r="K76">
        <f>MES_EOD!AG76+MES_EOD!AH76</f>
        <v>9.57</v>
      </c>
      <c r="L76">
        <f>NDMC_EOD!AG76+NDMC_EOD!AH76</f>
        <v>47.87</v>
      </c>
      <c r="M76">
        <f>TPDDL_EOD!AG76+TPDDL_EOD!AH76</f>
        <v>30.46</v>
      </c>
      <c r="N76">
        <f t="shared" si="6"/>
        <v>157.99</v>
      </c>
      <c r="O76" s="154">
        <f t="shared" si="7"/>
        <v>9.9999999999909051E-3</v>
      </c>
      <c r="P76">
        <v>44.7</v>
      </c>
      <c r="Q76">
        <v>25.390599999999999</v>
      </c>
      <c r="R76">
        <v>9.5734605393896306</v>
      </c>
      <c r="S76">
        <v>47.873690205819727</v>
      </c>
      <c r="T76">
        <v>30.462249254790631</v>
      </c>
      <c r="U76" s="156">
        <f t="shared" si="8"/>
        <v>157.99999999999997</v>
      </c>
      <c r="V76" s="154">
        <f t="shared" si="9"/>
        <v>0</v>
      </c>
    </row>
    <row r="77" spans="1:22">
      <c r="A77" t="s">
        <v>119</v>
      </c>
      <c r="B77">
        <f>PPCL!B77</f>
        <v>158</v>
      </c>
      <c r="C77">
        <f>PPCL!C77</f>
        <v>0</v>
      </c>
      <c r="D77">
        <f>PPCL!M77</f>
        <v>158</v>
      </c>
      <c r="E77">
        <f>PPCL!N77</f>
        <v>0</v>
      </c>
      <c r="F77">
        <f t="shared" si="10"/>
        <v>158</v>
      </c>
      <c r="G77">
        <f t="shared" si="11"/>
        <v>158</v>
      </c>
      <c r="H77" s="154"/>
      <c r="I77">
        <f>BRPL_EOD!AG77+BRPL_EOD!AH77</f>
        <v>44.7</v>
      </c>
      <c r="J77">
        <f>BYPL_EOD!AG77+BYPL_EOD!AH77</f>
        <v>25.39</v>
      </c>
      <c r="K77">
        <f>MES_EOD!AG77+MES_EOD!AH77</f>
        <v>9.57</v>
      </c>
      <c r="L77">
        <f>NDMC_EOD!AG77+NDMC_EOD!AH77</f>
        <v>47.87</v>
      </c>
      <c r="M77">
        <f>TPDDL_EOD!AG77+TPDDL_EOD!AH77</f>
        <v>30.46</v>
      </c>
      <c r="N77">
        <f t="shared" si="6"/>
        <v>157.99</v>
      </c>
      <c r="O77" s="154">
        <f t="shared" si="7"/>
        <v>9.9999999999909051E-3</v>
      </c>
      <c r="P77">
        <v>44.7</v>
      </c>
      <c r="Q77">
        <v>25.390599999999999</v>
      </c>
      <c r="R77">
        <v>9.5734605393896306</v>
      </c>
      <c r="S77">
        <v>47.873690205819727</v>
      </c>
      <c r="T77">
        <v>30.462249254790631</v>
      </c>
      <c r="U77" s="156">
        <f t="shared" si="8"/>
        <v>157.99999999999997</v>
      </c>
      <c r="V77" s="154">
        <f t="shared" si="9"/>
        <v>0</v>
      </c>
    </row>
    <row r="78" spans="1:22">
      <c r="A78" t="s">
        <v>120</v>
      </c>
      <c r="B78">
        <f>PPCL!B78</f>
        <v>158</v>
      </c>
      <c r="C78">
        <f>PPCL!C78</f>
        <v>0</v>
      </c>
      <c r="D78">
        <f>PPCL!M78</f>
        <v>158</v>
      </c>
      <c r="E78">
        <f>PPCL!N78</f>
        <v>0</v>
      </c>
      <c r="F78">
        <f t="shared" si="10"/>
        <v>158</v>
      </c>
      <c r="G78">
        <f t="shared" si="11"/>
        <v>158</v>
      </c>
      <c r="H78" s="154"/>
      <c r="I78">
        <f>BRPL_EOD!AG78+BRPL_EOD!AH78</f>
        <v>44.7</v>
      </c>
      <c r="J78">
        <f>BYPL_EOD!AG78+BYPL_EOD!AH78</f>
        <v>25.39</v>
      </c>
      <c r="K78">
        <f>MES_EOD!AG78+MES_EOD!AH78</f>
        <v>9.57</v>
      </c>
      <c r="L78">
        <f>NDMC_EOD!AG78+NDMC_EOD!AH78</f>
        <v>47.87</v>
      </c>
      <c r="M78">
        <f>TPDDL_EOD!AG78+TPDDL_EOD!AH78</f>
        <v>30.46</v>
      </c>
      <c r="N78">
        <f t="shared" si="6"/>
        <v>157.99</v>
      </c>
      <c r="O78" s="154">
        <f t="shared" si="7"/>
        <v>9.9999999999909051E-3</v>
      </c>
      <c r="P78">
        <v>44.7</v>
      </c>
      <c r="Q78">
        <v>25.390599999999999</v>
      </c>
      <c r="R78">
        <v>9.5734605393896306</v>
      </c>
      <c r="S78">
        <v>47.873690205819727</v>
      </c>
      <c r="T78">
        <v>30.462249254790631</v>
      </c>
      <c r="U78" s="156">
        <f t="shared" si="8"/>
        <v>157.99999999999997</v>
      </c>
      <c r="V78" s="154">
        <f t="shared" si="9"/>
        <v>0</v>
      </c>
    </row>
    <row r="79" spans="1:22">
      <c r="A79" t="s">
        <v>121</v>
      </c>
      <c r="B79">
        <f>PPCL!B79</f>
        <v>158</v>
      </c>
      <c r="C79">
        <f>PPCL!C79</f>
        <v>0</v>
      </c>
      <c r="D79">
        <f>PPCL!M79</f>
        <v>158</v>
      </c>
      <c r="E79">
        <f>PPCL!N79</f>
        <v>0</v>
      </c>
      <c r="F79">
        <f t="shared" si="10"/>
        <v>158</v>
      </c>
      <c r="G79">
        <f t="shared" si="11"/>
        <v>158</v>
      </c>
      <c r="H79" s="154"/>
      <c r="I79">
        <f>BRPL_EOD!AG79+BRPL_EOD!AH79</f>
        <v>44.7</v>
      </c>
      <c r="J79">
        <f>BYPL_EOD!AG79+BYPL_EOD!AH79</f>
        <v>25.39</v>
      </c>
      <c r="K79">
        <f>MES_EOD!AG79+MES_EOD!AH79</f>
        <v>9.57</v>
      </c>
      <c r="L79">
        <f>NDMC_EOD!AG79+NDMC_EOD!AH79</f>
        <v>47.87</v>
      </c>
      <c r="M79">
        <f>TPDDL_EOD!AG79+TPDDL_EOD!AH79</f>
        <v>30.46</v>
      </c>
      <c r="N79">
        <f t="shared" si="6"/>
        <v>157.99</v>
      </c>
      <c r="O79" s="154">
        <f t="shared" si="7"/>
        <v>9.9999999999909051E-3</v>
      </c>
      <c r="P79">
        <v>44.7</v>
      </c>
      <c r="Q79">
        <v>25.390599999999999</v>
      </c>
      <c r="R79">
        <v>9.5734605393896306</v>
      </c>
      <c r="S79">
        <v>47.873690205819727</v>
      </c>
      <c r="T79">
        <v>30.462249254790631</v>
      </c>
      <c r="U79" s="156">
        <f t="shared" si="8"/>
        <v>157.99999999999997</v>
      </c>
      <c r="V79" s="154">
        <f t="shared" si="9"/>
        <v>0</v>
      </c>
    </row>
    <row r="80" spans="1:22">
      <c r="A80" t="s">
        <v>122</v>
      </c>
      <c r="B80">
        <f>PPCL!B80</f>
        <v>158</v>
      </c>
      <c r="C80">
        <f>PPCL!C80</f>
        <v>0</v>
      </c>
      <c r="D80">
        <f>PPCL!M80</f>
        <v>158</v>
      </c>
      <c r="E80">
        <f>PPCL!N80</f>
        <v>0</v>
      </c>
      <c r="F80">
        <f t="shared" si="10"/>
        <v>158</v>
      </c>
      <c r="G80">
        <f t="shared" si="11"/>
        <v>158</v>
      </c>
      <c r="H80" s="154"/>
      <c r="I80">
        <f>BRPL_EOD!AG80+BRPL_EOD!AH80</f>
        <v>44.7</v>
      </c>
      <c r="J80">
        <f>BYPL_EOD!AG80+BYPL_EOD!AH80</f>
        <v>25.39</v>
      </c>
      <c r="K80">
        <f>MES_EOD!AG80+MES_EOD!AH80</f>
        <v>9.57</v>
      </c>
      <c r="L80">
        <f>NDMC_EOD!AG80+NDMC_EOD!AH80</f>
        <v>47.87</v>
      </c>
      <c r="M80">
        <f>TPDDL_EOD!AG80+TPDDL_EOD!AH80</f>
        <v>30.46</v>
      </c>
      <c r="N80">
        <f t="shared" si="6"/>
        <v>157.99</v>
      </c>
      <c r="O80" s="154">
        <f t="shared" si="7"/>
        <v>9.9999999999909051E-3</v>
      </c>
      <c r="P80">
        <v>44.7</v>
      </c>
      <c r="Q80">
        <v>25.390599999999999</v>
      </c>
      <c r="R80">
        <v>9.5734605393896306</v>
      </c>
      <c r="S80">
        <v>47.873690205819727</v>
      </c>
      <c r="T80">
        <v>30.462249254790631</v>
      </c>
      <c r="U80" s="156">
        <f t="shared" si="8"/>
        <v>157.99999999999997</v>
      </c>
      <c r="V80" s="154">
        <f t="shared" si="9"/>
        <v>0</v>
      </c>
    </row>
    <row r="81" spans="1:22">
      <c r="A81" t="s">
        <v>123</v>
      </c>
      <c r="B81">
        <f>PPCL!B81</f>
        <v>158</v>
      </c>
      <c r="C81">
        <f>PPCL!C81</f>
        <v>0</v>
      </c>
      <c r="D81">
        <f>PPCL!M81</f>
        <v>158</v>
      </c>
      <c r="E81">
        <f>PPCL!N81</f>
        <v>0</v>
      </c>
      <c r="F81">
        <f t="shared" si="10"/>
        <v>158</v>
      </c>
      <c r="G81">
        <f t="shared" si="11"/>
        <v>158</v>
      </c>
      <c r="H81" s="154"/>
      <c r="I81">
        <f>BRPL_EOD!AG81+BRPL_EOD!AH81</f>
        <v>44.7</v>
      </c>
      <c r="J81">
        <f>BYPL_EOD!AG81+BYPL_EOD!AH81</f>
        <v>25.39</v>
      </c>
      <c r="K81">
        <f>MES_EOD!AG81+MES_EOD!AH81</f>
        <v>9.57</v>
      </c>
      <c r="L81">
        <f>NDMC_EOD!AG81+NDMC_EOD!AH81</f>
        <v>47.87</v>
      </c>
      <c r="M81">
        <f>TPDDL_EOD!AG81+TPDDL_EOD!AH81</f>
        <v>30.46</v>
      </c>
      <c r="N81">
        <f t="shared" si="6"/>
        <v>157.99</v>
      </c>
      <c r="O81" s="154">
        <f t="shared" si="7"/>
        <v>9.9999999999909051E-3</v>
      </c>
      <c r="P81">
        <v>44.7</v>
      </c>
      <c r="Q81">
        <v>25.390599999999999</v>
      </c>
      <c r="R81">
        <v>9.5734605393896306</v>
      </c>
      <c r="S81">
        <v>47.873690205819727</v>
      </c>
      <c r="T81">
        <v>30.462249254790631</v>
      </c>
      <c r="U81" s="156">
        <f t="shared" si="8"/>
        <v>157.99999999999997</v>
      </c>
      <c r="V81" s="154">
        <f t="shared" si="9"/>
        <v>0</v>
      </c>
    </row>
    <row r="82" spans="1:22">
      <c r="A82" t="s">
        <v>124</v>
      </c>
      <c r="B82">
        <f>PPCL!B82</f>
        <v>158</v>
      </c>
      <c r="C82">
        <f>PPCL!C82</f>
        <v>0</v>
      </c>
      <c r="D82">
        <f>PPCL!M82</f>
        <v>158</v>
      </c>
      <c r="E82">
        <f>PPCL!N82</f>
        <v>0</v>
      </c>
      <c r="F82">
        <f t="shared" si="10"/>
        <v>158</v>
      </c>
      <c r="G82">
        <f t="shared" si="11"/>
        <v>158</v>
      </c>
      <c r="H82" s="154"/>
      <c r="I82">
        <f>BRPL_EOD!AG82+BRPL_EOD!AH82</f>
        <v>44.7</v>
      </c>
      <c r="J82">
        <f>BYPL_EOD!AG82+BYPL_EOD!AH82</f>
        <v>25.39</v>
      </c>
      <c r="K82">
        <f>MES_EOD!AG82+MES_EOD!AH82</f>
        <v>9.57</v>
      </c>
      <c r="L82">
        <f>NDMC_EOD!AG82+NDMC_EOD!AH82</f>
        <v>47.87</v>
      </c>
      <c r="M82">
        <f>TPDDL_EOD!AG82+TPDDL_EOD!AH82</f>
        <v>30.46</v>
      </c>
      <c r="N82">
        <f t="shared" si="6"/>
        <v>157.99</v>
      </c>
      <c r="O82" s="154">
        <f t="shared" si="7"/>
        <v>9.9999999999909051E-3</v>
      </c>
      <c r="P82">
        <v>44.7</v>
      </c>
      <c r="Q82">
        <v>25.390599999999999</v>
      </c>
      <c r="R82">
        <v>9.5734605393896306</v>
      </c>
      <c r="S82">
        <v>47.873690205819727</v>
      </c>
      <c r="T82">
        <v>30.462249254790631</v>
      </c>
      <c r="U82" s="156">
        <f t="shared" si="8"/>
        <v>157.99999999999997</v>
      </c>
      <c r="V82" s="154">
        <f t="shared" si="9"/>
        <v>0</v>
      </c>
    </row>
    <row r="83" spans="1:22">
      <c r="A83" t="s">
        <v>125</v>
      </c>
      <c r="B83">
        <f>PPCL!B83</f>
        <v>158</v>
      </c>
      <c r="C83">
        <f>PPCL!C83</f>
        <v>0</v>
      </c>
      <c r="D83">
        <f>PPCL!M83</f>
        <v>158</v>
      </c>
      <c r="E83">
        <f>PPCL!N83</f>
        <v>0</v>
      </c>
      <c r="F83">
        <f t="shared" si="10"/>
        <v>158</v>
      </c>
      <c r="G83">
        <f t="shared" si="11"/>
        <v>158</v>
      </c>
      <c r="H83" s="154"/>
      <c r="I83">
        <f>BRPL_EOD!AG83+BRPL_EOD!AH83</f>
        <v>44.7</v>
      </c>
      <c r="J83">
        <f>BYPL_EOD!AG83+BYPL_EOD!AH83</f>
        <v>25.39</v>
      </c>
      <c r="K83">
        <f>MES_EOD!AG83+MES_EOD!AH83</f>
        <v>9.57</v>
      </c>
      <c r="L83">
        <f>NDMC_EOD!AG83+NDMC_EOD!AH83</f>
        <v>47.87</v>
      </c>
      <c r="M83">
        <f>TPDDL_EOD!AG83+TPDDL_EOD!AH83</f>
        <v>30.46</v>
      </c>
      <c r="N83">
        <f t="shared" si="6"/>
        <v>157.99</v>
      </c>
      <c r="O83" s="154">
        <f t="shared" si="7"/>
        <v>9.9999999999909051E-3</v>
      </c>
      <c r="P83">
        <v>44.7</v>
      </c>
      <c r="Q83">
        <v>25.390599999999999</v>
      </c>
      <c r="R83">
        <v>9.5734605393896306</v>
      </c>
      <c r="S83">
        <v>47.873690205819727</v>
      </c>
      <c r="T83">
        <v>30.462249254790631</v>
      </c>
      <c r="U83" s="156">
        <f t="shared" si="8"/>
        <v>157.99999999999997</v>
      </c>
      <c r="V83" s="154">
        <f t="shared" si="9"/>
        <v>0</v>
      </c>
    </row>
    <row r="84" spans="1:22">
      <c r="A84" t="s">
        <v>126</v>
      </c>
      <c r="B84">
        <f>PPCL!B84</f>
        <v>158</v>
      </c>
      <c r="C84">
        <f>PPCL!C84</f>
        <v>0</v>
      </c>
      <c r="D84">
        <f>PPCL!M84</f>
        <v>158</v>
      </c>
      <c r="E84">
        <f>PPCL!N84</f>
        <v>0</v>
      </c>
      <c r="F84">
        <f t="shared" si="10"/>
        <v>158</v>
      </c>
      <c r="G84">
        <f t="shared" si="11"/>
        <v>158</v>
      </c>
      <c r="H84" s="154"/>
      <c r="I84">
        <f>BRPL_EOD!AG84+BRPL_EOD!AH84</f>
        <v>44.7</v>
      </c>
      <c r="J84">
        <f>BYPL_EOD!AG84+BYPL_EOD!AH84</f>
        <v>25.39</v>
      </c>
      <c r="K84">
        <f>MES_EOD!AG84+MES_EOD!AH84</f>
        <v>9.57</v>
      </c>
      <c r="L84">
        <f>NDMC_EOD!AG84+NDMC_EOD!AH84</f>
        <v>47.87</v>
      </c>
      <c r="M84">
        <f>TPDDL_EOD!AG84+TPDDL_EOD!AH84</f>
        <v>30.46</v>
      </c>
      <c r="N84">
        <f t="shared" si="6"/>
        <v>157.99</v>
      </c>
      <c r="O84" s="154">
        <f t="shared" si="7"/>
        <v>9.9999999999909051E-3</v>
      </c>
      <c r="P84">
        <v>44.7</v>
      </c>
      <c r="Q84">
        <v>25.390599999999999</v>
      </c>
      <c r="R84">
        <v>9.5734605393896306</v>
      </c>
      <c r="S84">
        <v>47.873690205819727</v>
      </c>
      <c r="T84">
        <v>30.462249254790631</v>
      </c>
      <c r="U84" s="156">
        <f t="shared" si="8"/>
        <v>157.99999999999997</v>
      </c>
      <c r="V84" s="154">
        <f t="shared" si="9"/>
        <v>0</v>
      </c>
    </row>
    <row r="85" spans="1:22">
      <c r="A85" t="s">
        <v>127</v>
      </c>
      <c r="B85">
        <f>PPCL!B85</f>
        <v>158</v>
      </c>
      <c r="C85">
        <f>PPCL!C85</f>
        <v>0</v>
      </c>
      <c r="D85">
        <f>PPCL!M85</f>
        <v>158</v>
      </c>
      <c r="E85">
        <f>PPCL!N85</f>
        <v>0</v>
      </c>
      <c r="F85">
        <f t="shared" si="10"/>
        <v>158</v>
      </c>
      <c r="G85">
        <f t="shared" si="11"/>
        <v>158</v>
      </c>
      <c r="H85" s="154"/>
      <c r="I85">
        <f>BRPL_EOD!AG85+BRPL_EOD!AH85</f>
        <v>44.7</v>
      </c>
      <c r="J85">
        <f>BYPL_EOD!AG85+BYPL_EOD!AH85</f>
        <v>25.39</v>
      </c>
      <c r="K85">
        <f>MES_EOD!AG85+MES_EOD!AH85</f>
        <v>9.57</v>
      </c>
      <c r="L85">
        <f>NDMC_EOD!AG85+NDMC_EOD!AH85</f>
        <v>47.87</v>
      </c>
      <c r="M85">
        <f>TPDDL_EOD!AG85+TPDDL_EOD!AH85</f>
        <v>30.46</v>
      </c>
      <c r="N85">
        <f t="shared" si="6"/>
        <v>157.99</v>
      </c>
      <c r="O85" s="154">
        <f t="shared" si="7"/>
        <v>9.9999999999909051E-3</v>
      </c>
      <c r="P85">
        <v>44.7</v>
      </c>
      <c r="Q85">
        <v>25.390599999999999</v>
      </c>
      <c r="R85">
        <v>9.5734605393896306</v>
      </c>
      <c r="S85">
        <v>47.873690205819727</v>
      </c>
      <c r="T85">
        <v>30.462249254790631</v>
      </c>
      <c r="U85" s="156">
        <f t="shared" si="8"/>
        <v>157.99999999999997</v>
      </c>
      <c r="V85" s="154">
        <f t="shared" si="9"/>
        <v>0</v>
      </c>
    </row>
    <row r="86" spans="1:22">
      <c r="A86" t="s">
        <v>128</v>
      </c>
      <c r="B86">
        <f>PPCL!B86</f>
        <v>158</v>
      </c>
      <c r="C86">
        <f>PPCL!C86</f>
        <v>0</v>
      </c>
      <c r="D86">
        <f>PPCL!M86</f>
        <v>158</v>
      </c>
      <c r="E86">
        <f>PPCL!N86</f>
        <v>0</v>
      </c>
      <c r="F86">
        <f t="shared" si="10"/>
        <v>158</v>
      </c>
      <c r="G86">
        <f t="shared" si="11"/>
        <v>158</v>
      </c>
      <c r="H86" s="154"/>
      <c r="I86">
        <f>BRPL_EOD!AG86+BRPL_EOD!AH86</f>
        <v>44.7</v>
      </c>
      <c r="J86">
        <f>BYPL_EOD!AG86+BYPL_EOD!AH86</f>
        <v>25.39</v>
      </c>
      <c r="K86">
        <f>MES_EOD!AG86+MES_EOD!AH86</f>
        <v>9.57</v>
      </c>
      <c r="L86">
        <f>NDMC_EOD!AG86+NDMC_EOD!AH86</f>
        <v>47.87</v>
      </c>
      <c r="M86">
        <f>TPDDL_EOD!AG86+TPDDL_EOD!AH86</f>
        <v>30.46</v>
      </c>
      <c r="N86">
        <f t="shared" si="6"/>
        <v>157.99</v>
      </c>
      <c r="O86" s="154">
        <f t="shared" si="7"/>
        <v>9.9999999999909051E-3</v>
      </c>
      <c r="P86">
        <v>44.7</v>
      </c>
      <c r="Q86">
        <v>25.390599999999999</v>
      </c>
      <c r="R86">
        <v>9.5734605393896306</v>
      </c>
      <c r="S86">
        <v>47.873690205819727</v>
      </c>
      <c r="T86">
        <v>30.462249254790631</v>
      </c>
      <c r="U86" s="156">
        <f t="shared" si="8"/>
        <v>157.99999999999997</v>
      </c>
      <c r="V86" s="154">
        <f t="shared" si="9"/>
        <v>0</v>
      </c>
    </row>
    <row r="87" spans="1:22">
      <c r="A87" t="s">
        <v>129</v>
      </c>
      <c r="B87">
        <f>PPCL!B87</f>
        <v>158</v>
      </c>
      <c r="C87">
        <f>PPCL!C87</f>
        <v>0</v>
      </c>
      <c r="D87">
        <f>PPCL!M87</f>
        <v>158</v>
      </c>
      <c r="E87">
        <f>PPCL!N87</f>
        <v>0</v>
      </c>
      <c r="F87">
        <f t="shared" si="10"/>
        <v>158</v>
      </c>
      <c r="G87">
        <f t="shared" si="11"/>
        <v>158</v>
      </c>
      <c r="H87" s="154"/>
      <c r="I87">
        <f>BRPL_EOD!AG87+BRPL_EOD!AH87</f>
        <v>44.7</v>
      </c>
      <c r="J87">
        <f>BYPL_EOD!AG87+BYPL_EOD!AH87</f>
        <v>25.39</v>
      </c>
      <c r="K87">
        <f>MES_EOD!AG87+MES_EOD!AH87</f>
        <v>9.57</v>
      </c>
      <c r="L87">
        <f>NDMC_EOD!AG87+NDMC_EOD!AH87</f>
        <v>47.87</v>
      </c>
      <c r="M87">
        <f>TPDDL_EOD!AG87+TPDDL_EOD!AH87</f>
        <v>30.46</v>
      </c>
      <c r="N87">
        <f t="shared" si="6"/>
        <v>157.99</v>
      </c>
      <c r="O87" s="154">
        <f t="shared" si="7"/>
        <v>9.9999999999909051E-3</v>
      </c>
      <c r="P87">
        <v>44.7</v>
      </c>
      <c r="Q87">
        <v>25.390599999999999</v>
      </c>
      <c r="R87">
        <v>9.5734605393896306</v>
      </c>
      <c r="S87">
        <v>47.873690205819727</v>
      </c>
      <c r="T87">
        <v>30.462249254790631</v>
      </c>
      <c r="U87" s="156">
        <f t="shared" si="8"/>
        <v>157.99999999999997</v>
      </c>
      <c r="V87" s="154">
        <f t="shared" si="9"/>
        <v>0</v>
      </c>
    </row>
    <row r="88" spans="1:22">
      <c r="A88" t="s">
        <v>130</v>
      </c>
      <c r="B88">
        <f>PPCL!B88</f>
        <v>158</v>
      </c>
      <c r="C88">
        <f>PPCL!C88</f>
        <v>0</v>
      </c>
      <c r="D88">
        <f>PPCL!M88</f>
        <v>158</v>
      </c>
      <c r="E88">
        <f>PPCL!N88</f>
        <v>0</v>
      </c>
      <c r="F88">
        <f t="shared" si="10"/>
        <v>158</v>
      </c>
      <c r="G88">
        <f t="shared" si="11"/>
        <v>158</v>
      </c>
      <c r="H88" s="154"/>
      <c r="I88">
        <f>BRPL_EOD!AG88+BRPL_EOD!AH88</f>
        <v>44.7</v>
      </c>
      <c r="J88">
        <f>BYPL_EOD!AG88+BYPL_EOD!AH88</f>
        <v>25.39</v>
      </c>
      <c r="K88">
        <f>MES_EOD!AG88+MES_EOD!AH88</f>
        <v>9.57</v>
      </c>
      <c r="L88">
        <f>NDMC_EOD!AG88+NDMC_EOD!AH88</f>
        <v>47.87</v>
      </c>
      <c r="M88">
        <f>TPDDL_EOD!AG88+TPDDL_EOD!AH88</f>
        <v>30.46</v>
      </c>
      <c r="N88">
        <f t="shared" si="6"/>
        <v>157.99</v>
      </c>
      <c r="O88" s="154">
        <f t="shared" si="7"/>
        <v>9.9999999999909051E-3</v>
      </c>
      <c r="P88">
        <v>44.7</v>
      </c>
      <c r="Q88">
        <v>25.390599999999999</v>
      </c>
      <c r="R88">
        <v>9.5734605393896306</v>
      </c>
      <c r="S88">
        <v>47.873690205819727</v>
      </c>
      <c r="T88">
        <v>30.462249254790631</v>
      </c>
      <c r="U88" s="156">
        <f t="shared" si="8"/>
        <v>157.99999999999997</v>
      </c>
      <c r="V88" s="154">
        <f t="shared" si="9"/>
        <v>0</v>
      </c>
    </row>
    <row r="89" spans="1:22">
      <c r="A89" t="s">
        <v>131</v>
      </c>
      <c r="B89">
        <f>PPCL!B89</f>
        <v>158</v>
      </c>
      <c r="C89">
        <f>PPCL!C89</f>
        <v>0</v>
      </c>
      <c r="D89">
        <f>PPCL!M89</f>
        <v>158</v>
      </c>
      <c r="E89">
        <f>PPCL!N89</f>
        <v>0</v>
      </c>
      <c r="F89">
        <f t="shared" si="10"/>
        <v>158</v>
      </c>
      <c r="G89">
        <f t="shared" si="11"/>
        <v>158</v>
      </c>
      <c r="H89" s="154"/>
      <c r="I89">
        <f>BRPL_EOD!AG89+BRPL_EOD!AH89</f>
        <v>44.7</v>
      </c>
      <c r="J89">
        <f>BYPL_EOD!AG89+BYPL_EOD!AH89</f>
        <v>25.39</v>
      </c>
      <c r="K89">
        <f>MES_EOD!AG89+MES_EOD!AH89</f>
        <v>9.57</v>
      </c>
      <c r="L89">
        <f>NDMC_EOD!AG89+NDMC_EOD!AH89</f>
        <v>47.87</v>
      </c>
      <c r="M89">
        <f>TPDDL_EOD!AG89+TPDDL_EOD!AH89</f>
        <v>30.46</v>
      </c>
      <c r="N89">
        <f t="shared" si="6"/>
        <v>157.99</v>
      </c>
      <c r="O89" s="154">
        <f t="shared" si="7"/>
        <v>9.9999999999909051E-3</v>
      </c>
      <c r="P89">
        <v>44.7</v>
      </c>
      <c r="Q89">
        <v>25.390599999999999</v>
      </c>
      <c r="R89">
        <v>9.5734605393896306</v>
      </c>
      <c r="S89">
        <v>47.873690205819727</v>
      </c>
      <c r="T89">
        <v>30.462249254790631</v>
      </c>
      <c r="U89" s="156">
        <f t="shared" si="8"/>
        <v>157.99999999999997</v>
      </c>
      <c r="V89" s="154">
        <f t="shared" si="9"/>
        <v>0</v>
      </c>
    </row>
    <row r="90" spans="1:22">
      <c r="A90" t="s">
        <v>132</v>
      </c>
      <c r="B90">
        <f>PPCL!B90</f>
        <v>158</v>
      </c>
      <c r="C90">
        <f>PPCL!C90</f>
        <v>0</v>
      </c>
      <c r="D90">
        <f>PPCL!M90</f>
        <v>158</v>
      </c>
      <c r="E90">
        <f>PPCL!N90</f>
        <v>0</v>
      </c>
      <c r="F90">
        <f t="shared" si="10"/>
        <v>158</v>
      </c>
      <c r="G90">
        <f t="shared" si="11"/>
        <v>158</v>
      </c>
      <c r="H90" s="154"/>
      <c r="I90">
        <f>BRPL_EOD!AG90+BRPL_EOD!AH90</f>
        <v>44.7</v>
      </c>
      <c r="J90">
        <f>BYPL_EOD!AG90+BYPL_EOD!AH90</f>
        <v>25.39</v>
      </c>
      <c r="K90">
        <f>MES_EOD!AG90+MES_EOD!AH90</f>
        <v>9.57</v>
      </c>
      <c r="L90">
        <f>NDMC_EOD!AG90+NDMC_EOD!AH90</f>
        <v>47.87</v>
      </c>
      <c r="M90">
        <f>TPDDL_EOD!AG90+TPDDL_EOD!AH90</f>
        <v>30.46</v>
      </c>
      <c r="N90">
        <f t="shared" si="6"/>
        <v>157.99</v>
      </c>
      <c r="O90" s="154">
        <f t="shared" si="7"/>
        <v>9.9999999999909051E-3</v>
      </c>
      <c r="P90">
        <v>44.7</v>
      </c>
      <c r="Q90">
        <v>25.390599999999999</v>
      </c>
      <c r="R90">
        <v>9.5734605393896306</v>
      </c>
      <c r="S90">
        <v>47.873690205819727</v>
      </c>
      <c r="T90">
        <v>30.462249254790631</v>
      </c>
      <c r="U90" s="156">
        <f t="shared" si="8"/>
        <v>157.99999999999997</v>
      </c>
      <c r="V90" s="154">
        <f t="shared" si="9"/>
        <v>0</v>
      </c>
    </row>
    <row r="91" spans="1:22">
      <c r="A91" t="s">
        <v>133</v>
      </c>
      <c r="B91">
        <f>PPCL!B91</f>
        <v>158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158</v>
      </c>
      <c r="G91">
        <f t="shared" si="11"/>
        <v>158</v>
      </c>
      <c r="H91" s="154"/>
      <c r="I91">
        <f>BRPL_EOD!AG91+BRPL_EOD!AH91</f>
        <v>44.7</v>
      </c>
      <c r="J91">
        <f>BYPL_EOD!AG91+BYPL_EOD!AH91</f>
        <v>25.39</v>
      </c>
      <c r="K91">
        <f>MES_EOD!AG91+MES_EOD!AH91</f>
        <v>9.57</v>
      </c>
      <c r="L91">
        <f>NDMC_EOD!AG91+NDMC_EOD!AH91</f>
        <v>47.87</v>
      </c>
      <c r="M91">
        <f>TPDDL_EOD!AG91+TPDDL_EOD!AH91</f>
        <v>30.46</v>
      </c>
      <c r="N91">
        <f t="shared" si="6"/>
        <v>157.99</v>
      </c>
      <c r="O91" s="154">
        <f t="shared" si="7"/>
        <v>9.9999999999909051E-3</v>
      </c>
      <c r="P91">
        <v>44.7</v>
      </c>
      <c r="Q91">
        <v>25.390599999999999</v>
      </c>
      <c r="R91">
        <v>9.5734605393896306</v>
      </c>
      <c r="S91">
        <v>47.873690205819727</v>
      </c>
      <c r="T91">
        <v>30.462249254790631</v>
      </c>
      <c r="U91" s="156">
        <f t="shared" si="8"/>
        <v>157.99999999999997</v>
      </c>
      <c r="V91" s="154">
        <f t="shared" si="9"/>
        <v>0</v>
      </c>
    </row>
    <row r="92" spans="1:22">
      <c r="A92" t="s">
        <v>134</v>
      </c>
      <c r="B92">
        <f>PPCL!B92</f>
        <v>158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158</v>
      </c>
      <c r="G92">
        <f t="shared" si="11"/>
        <v>158</v>
      </c>
      <c r="H92" s="154"/>
      <c r="I92">
        <f>BRPL_EOD!AG92+BRPL_EOD!AH92</f>
        <v>44.7</v>
      </c>
      <c r="J92">
        <f>BYPL_EOD!AG92+BYPL_EOD!AH92</f>
        <v>25.39</v>
      </c>
      <c r="K92">
        <f>MES_EOD!AG92+MES_EOD!AH92</f>
        <v>9.57</v>
      </c>
      <c r="L92">
        <f>NDMC_EOD!AG92+NDMC_EOD!AH92</f>
        <v>47.87</v>
      </c>
      <c r="M92">
        <f>TPDDL_EOD!AG92+TPDDL_EOD!AH92</f>
        <v>30.46</v>
      </c>
      <c r="N92">
        <f t="shared" si="6"/>
        <v>157.99</v>
      </c>
      <c r="O92" s="154">
        <f t="shared" si="7"/>
        <v>9.9999999999909051E-3</v>
      </c>
      <c r="P92">
        <v>44.7</v>
      </c>
      <c r="Q92">
        <v>25.390599999999999</v>
      </c>
      <c r="R92">
        <v>9.5734605393896306</v>
      </c>
      <c r="S92">
        <v>47.873690205819727</v>
      </c>
      <c r="T92">
        <v>30.462249254790631</v>
      </c>
      <c r="U92" s="156">
        <f t="shared" si="8"/>
        <v>157.99999999999997</v>
      </c>
      <c r="V92" s="154">
        <f t="shared" si="9"/>
        <v>0</v>
      </c>
    </row>
    <row r="93" spans="1:22">
      <c r="A93" t="s">
        <v>135</v>
      </c>
      <c r="B93">
        <f>PPCL!B93</f>
        <v>158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158</v>
      </c>
      <c r="G93">
        <f t="shared" si="11"/>
        <v>158</v>
      </c>
      <c r="H93" s="154"/>
      <c r="I93">
        <f>BRPL_EOD!AG93+BRPL_EOD!AH93</f>
        <v>44.7</v>
      </c>
      <c r="J93">
        <f>BYPL_EOD!AG93+BYPL_EOD!AH93</f>
        <v>25.39</v>
      </c>
      <c r="K93">
        <f>MES_EOD!AG93+MES_EOD!AH93</f>
        <v>9.57</v>
      </c>
      <c r="L93">
        <f>NDMC_EOD!AG93+NDMC_EOD!AH93</f>
        <v>47.87</v>
      </c>
      <c r="M93">
        <f>TPDDL_EOD!AG93+TPDDL_EOD!AH93</f>
        <v>30.46</v>
      </c>
      <c r="N93">
        <f t="shared" si="6"/>
        <v>157.99</v>
      </c>
      <c r="O93" s="154">
        <f t="shared" si="7"/>
        <v>9.9999999999909051E-3</v>
      </c>
      <c r="P93">
        <v>44.7</v>
      </c>
      <c r="Q93">
        <v>25.390599999999999</v>
      </c>
      <c r="R93">
        <v>9.5734605393896306</v>
      </c>
      <c r="S93">
        <v>47.873690205819727</v>
      </c>
      <c r="T93">
        <v>30.462249254790631</v>
      </c>
      <c r="U93" s="156">
        <f t="shared" si="8"/>
        <v>157.99999999999997</v>
      </c>
      <c r="V93" s="154">
        <f t="shared" si="9"/>
        <v>0</v>
      </c>
    </row>
    <row r="94" spans="1:22">
      <c r="A94" t="s">
        <v>136</v>
      </c>
      <c r="B94">
        <f>PPCL!B94</f>
        <v>158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158</v>
      </c>
      <c r="G94">
        <f t="shared" si="11"/>
        <v>158</v>
      </c>
      <c r="H94" s="154"/>
      <c r="I94">
        <f>BRPL_EOD!AG94+BRPL_EOD!AH94</f>
        <v>44.7</v>
      </c>
      <c r="J94">
        <f>BYPL_EOD!AG94+BYPL_EOD!AH94</f>
        <v>25.39</v>
      </c>
      <c r="K94">
        <f>MES_EOD!AG94+MES_EOD!AH94</f>
        <v>9.57</v>
      </c>
      <c r="L94">
        <f>NDMC_EOD!AG94+NDMC_EOD!AH94</f>
        <v>47.87</v>
      </c>
      <c r="M94">
        <f>TPDDL_EOD!AG94+TPDDL_EOD!AH94</f>
        <v>30.46</v>
      </c>
      <c r="N94">
        <f t="shared" si="6"/>
        <v>157.99</v>
      </c>
      <c r="O94" s="154">
        <f t="shared" si="7"/>
        <v>9.9999999999909051E-3</v>
      </c>
      <c r="P94">
        <v>44.7</v>
      </c>
      <c r="Q94">
        <v>25.390599999999999</v>
      </c>
      <c r="R94">
        <v>9.5734605393896306</v>
      </c>
      <c r="S94">
        <v>47.873690205819727</v>
      </c>
      <c r="T94">
        <v>30.462249254790631</v>
      </c>
      <c r="U94" s="156">
        <f t="shared" si="8"/>
        <v>157.99999999999997</v>
      </c>
      <c r="V94" s="154">
        <f t="shared" si="9"/>
        <v>0</v>
      </c>
    </row>
    <row r="95" spans="1:22">
      <c r="A95" t="s">
        <v>137</v>
      </c>
      <c r="B95">
        <f>PPCL!B95</f>
        <v>158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158</v>
      </c>
      <c r="G95">
        <f t="shared" si="11"/>
        <v>158</v>
      </c>
      <c r="H95" s="154"/>
      <c r="I95">
        <f>BRPL_EOD!AG95+BRPL_EOD!AH95</f>
        <v>44.7</v>
      </c>
      <c r="J95">
        <f>BYPL_EOD!AG95+BYPL_EOD!AH95</f>
        <v>25.39</v>
      </c>
      <c r="K95">
        <f>MES_EOD!AG95+MES_EOD!AH95</f>
        <v>9.57</v>
      </c>
      <c r="L95">
        <f>NDMC_EOD!AG95+NDMC_EOD!AH95</f>
        <v>47.87</v>
      </c>
      <c r="M95">
        <f>TPDDL_EOD!AG95+TPDDL_EOD!AH95</f>
        <v>30.46</v>
      </c>
      <c r="N95">
        <f t="shared" si="6"/>
        <v>157.99</v>
      </c>
      <c r="O95" s="154">
        <f t="shared" si="7"/>
        <v>9.9999999999909051E-3</v>
      </c>
      <c r="P95">
        <v>44.7</v>
      </c>
      <c r="Q95">
        <v>25.390599999999999</v>
      </c>
      <c r="R95">
        <v>9.5734605393896306</v>
      </c>
      <c r="S95">
        <v>47.873690205819727</v>
      </c>
      <c r="T95">
        <v>30.462249254790631</v>
      </c>
      <c r="U95" s="156">
        <f t="shared" si="8"/>
        <v>157.99999999999997</v>
      </c>
      <c r="V95" s="154">
        <f t="shared" si="9"/>
        <v>0</v>
      </c>
    </row>
    <row r="96" spans="1:22">
      <c r="A96" t="s">
        <v>138</v>
      </c>
      <c r="B96">
        <f>PPCL!B96</f>
        <v>158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158</v>
      </c>
      <c r="G96">
        <f t="shared" si="11"/>
        <v>158</v>
      </c>
      <c r="H96" s="154"/>
      <c r="I96">
        <f>BRPL_EOD!AG96+BRPL_EOD!AH96</f>
        <v>44.7</v>
      </c>
      <c r="J96">
        <f>BYPL_EOD!AG96+BYPL_EOD!AH96</f>
        <v>25.39</v>
      </c>
      <c r="K96">
        <f>MES_EOD!AG96+MES_EOD!AH96</f>
        <v>9.57</v>
      </c>
      <c r="L96">
        <f>NDMC_EOD!AG96+NDMC_EOD!AH96</f>
        <v>47.87</v>
      </c>
      <c r="M96">
        <f>TPDDL_EOD!AG96+TPDDL_EOD!AH96</f>
        <v>30.46</v>
      </c>
      <c r="N96">
        <f t="shared" si="6"/>
        <v>157.99</v>
      </c>
      <c r="O96" s="154">
        <f t="shared" si="7"/>
        <v>9.9999999999909051E-3</v>
      </c>
      <c r="P96">
        <v>44.7</v>
      </c>
      <c r="Q96">
        <v>25.390599999999999</v>
      </c>
      <c r="R96">
        <v>9.5734605393896306</v>
      </c>
      <c r="S96">
        <v>47.873690205819727</v>
      </c>
      <c r="T96">
        <v>30.462249254790631</v>
      </c>
      <c r="U96" s="156">
        <f t="shared" si="8"/>
        <v>157.99999999999997</v>
      </c>
      <c r="V96" s="154">
        <f t="shared" si="9"/>
        <v>0</v>
      </c>
    </row>
    <row r="97" spans="1:22">
      <c r="A97" t="s">
        <v>139</v>
      </c>
      <c r="B97">
        <f>PPCL!B97</f>
        <v>158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158</v>
      </c>
      <c r="G97">
        <f t="shared" si="11"/>
        <v>158</v>
      </c>
      <c r="H97" s="154"/>
      <c r="I97">
        <f>BRPL_EOD!AG97+BRPL_EOD!AH97</f>
        <v>44.7</v>
      </c>
      <c r="J97">
        <f>BYPL_EOD!AG97+BYPL_EOD!AH97</f>
        <v>25.39</v>
      </c>
      <c r="K97">
        <f>MES_EOD!AG97+MES_EOD!AH97</f>
        <v>9.57</v>
      </c>
      <c r="L97">
        <f>NDMC_EOD!AG97+NDMC_EOD!AH97</f>
        <v>47.87</v>
      </c>
      <c r="M97">
        <f>TPDDL_EOD!AG97+TPDDL_EOD!AH97</f>
        <v>30.46</v>
      </c>
      <c r="N97">
        <f t="shared" si="6"/>
        <v>157.99</v>
      </c>
      <c r="O97" s="154">
        <f t="shared" si="7"/>
        <v>9.9999999999909051E-3</v>
      </c>
      <c r="P97">
        <v>44.7</v>
      </c>
      <c r="Q97">
        <v>25.390599999999999</v>
      </c>
      <c r="R97">
        <v>9.5734605393896306</v>
      </c>
      <c r="S97">
        <v>47.873690205819727</v>
      </c>
      <c r="T97">
        <v>30.462249254790631</v>
      </c>
      <c r="U97" s="156">
        <f t="shared" si="8"/>
        <v>157.99999999999997</v>
      </c>
      <c r="V97" s="154">
        <f t="shared" si="9"/>
        <v>0</v>
      </c>
    </row>
    <row r="98" spans="1:22">
      <c r="A98" t="s">
        <v>140</v>
      </c>
      <c r="B98">
        <f>PPCL!B98</f>
        <v>158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158</v>
      </c>
      <c r="G98">
        <f t="shared" si="11"/>
        <v>158</v>
      </c>
      <c r="H98" s="154"/>
      <c r="I98">
        <f>BRPL_EOD!AG98+BRPL_EOD!AH98</f>
        <v>44.7</v>
      </c>
      <c r="J98">
        <f>BYPL_EOD!AG98+BYPL_EOD!AH98</f>
        <v>25.39</v>
      </c>
      <c r="K98">
        <f>MES_EOD!AG98+MES_EOD!AH98</f>
        <v>9.57</v>
      </c>
      <c r="L98">
        <f>NDMC_EOD!AG98+NDMC_EOD!AH98</f>
        <v>47.87</v>
      </c>
      <c r="M98">
        <f>TPDDL_EOD!AG98+TPDDL_EOD!AH98</f>
        <v>30.46</v>
      </c>
      <c r="N98">
        <f t="shared" si="6"/>
        <v>157.99</v>
      </c>
      <c r="O98" s="154">
        <f t="shared" si="7"/>
        <v>9.9999999999909051E-3</v>
      </c>
      <c r="P98">
        <v>44.7</v>
      </c>
      <c r="Q98">
        <v>25.390599999999999</v>
      </c>
      <c r="R98">
        <v>9.5734605393896306</v>
      </c>
      <c r="S98">
        <v>47.873690205819727</v>
      </c>
      <c r="T98">
        <v>30.462249254790631</v>
      </c>
      <c r="U98" s="156">
        <f t="shared" si="8"/>
        <v>157.99999999999997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3.8094999999999999</v>
      </c>
      <c r="C99" s="156">
        <f t="shared" ref="C99:U99" si="12">SUM(C3:C98)/4000</f>
        <v>0</v>
      </c>
      <c r="D99" s="156">
        <f t="shared" si="12"/>
        <v>3.8087499999999999</v>
      </c>
      <c r="E99" s="156">
        <f t="shared" si="12"/>
        <v>0</v>
      </c>
      <c r="F99" s="156">
        <f t="shared" si="12"/>
        <v>3.8094999999999999</v>
      </c>
      <c r="G99" s="156">
        <f t="shared" si="12"/>
        <v>3.8087499999999999</v>
      </c>
      <c r="H99" s="156"/>
      <c r="I99" s="156">
        <f t="shared" si="12"/>
        <v>1.0775049999999993</v>
      </c>
      <c r="J99" s="156">
        <f t="shared" si="12"/>
        <v>0.61042500000000011</v>
      </c>
      <c r="K99" s="156">
        <f t="shared" si="12"/>
        <v>0.23049750000000022</v>
      </c>
      <c r="L99" s="156">
        <f t="shared" si="12"/>
        <v>1.1527149999999988</v>
      </c>
      <c r="M99" s="156">
        <f t="shared" si="12"/>
        <v>0.7374875000000003</v>
      </c>
      <c r="N99" s="156">
        <f t="shared" si="12"/>
        <v>3.8086299999999977</v>
      </c>
      <c r="O99" s="156">
        <f t="shared" si="12"/>
        <v>1.1999999999989086E-4</v>
      </c>
      <c r="P99" s="156">
        <f t="shared" si="12"/>
        <v>1.0775028775725808</v>
      </c>
      <c r="Q99" s="156">
        <f t="shared" si="12"/>
        <v>0.61043144418929307</v>
      </c>
      <c r="R99" s="156">
        <f t="shared" si="12"/>
        <v>0.23054116705596883</v>
      </c>
      <c r="S99" s="156">
        <f t="shared" si="12"/>
        <v>1.152759776644922</v>
      </c>
      <c r="T99" s="156">
        <f t="shared" si="12"/>
        <v>0.73751473453723571</v>
      </c>
      <c r="U99" s="156">
        <f t="shared" si="12"/>
        <v>3.8087499999999999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4.3920000000000003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4.3920000000000003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15.59</v>
      </c>
      <c r="J3">
        <f>BYPL_EOD!AC3+BYPL_EOD!AD3</f>
        <v>5.4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15.807039663777253</v>
      </c>
      <c r="Q3">
        <v>5.4751773049645394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15.59</v>
      </c>
      <c r="J4">
        <f>BYPL_EOD!AC4+BYPL_EOD!AD4</f>
        <v>5.4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15.807039663777253</v>
      </c>
      <c r="Q4">
        <v>5.4751773049645394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15.59</v>
      </c>
      <c r="J5">
        <f>BYPL_EOD!AC5+BYPL_EOD!AD5</f>
        <v>5.4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15.807039663777253</v>
      </c>
      <c r="Q5">
        <v>5.4751773049645394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15.59</v>
      </c>
      <c r="J6">
        <f>BYPL_EOD!AC6+BYPL_EOD!AD6</f>
        <v>5.4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15.807039663777253</v>
      </c>
      <c r="Q6">
        <v>5.4751773049645394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15.59</v>
      </c>
      <c r="J7">
        <f>BYPL_EOD!AC7+BYPL_EOD!AD7</f>
        <v>5.4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15.807039663777253</v>
      </c>
      <c r="Q7">
        <v>5.4751773049645394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15.59</v>
      </c>
      <c r="J8">
        <f>BYPL_EOD!AC8+BYPL_EOD!AD8</f>
        <v>5.4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15.807039663777253</v>
      </c>
      <c r="Q8">
        <v>5.4751773049645394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15.59</v>
      </c>
      <c r="J9">
        <f>BYPL_EOD!AC9+BYPL_EOD!AD9</f>
        <v>5.4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15.807039663777253</v>
      </c>
      <c r="Q9">
        <v>5.4751773049645394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15.59</v>
      </c>
      <c r="J10">
        <f>BYPL_EOD!AC10+BYPL_EOD!AD10</f>
        <v>5.4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15.807039663777253</v>
      </c>
      <c r="Q10">
        <v>5.4751773049645394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15.59</v>
      </c>
      <c r="J11">
        <f>BYPL_EOD!AC11+BYPL_EOD!AD11</f>
        <v>5.4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15.807039663777253</v>
      </c>
      <c r="Q11">
        <v>5.4751773049645394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15.59</v>
      </c>
      <c r="J12">
        <f>BYPL_EOD!AC12+BYPL_EOD!AD12</f>
        <v>5.4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15.807039663777253</v>
      </c>
      <c r="Q12">
        <v>5.4751773049645394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15.59</v>
      </c>
      <c r="J13">
        <f>BYPL_EOD!AC13+BYPL_EOD!AD13</f>
        <v>5.4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15.807039663777253</v>
      </c>
      <c r="Q13">
        <v>5.4751773049645394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15.59</v>
      </c>
      <c r="J14">
        <f>BYPL_EOD!AC14+BYPL_EOD!AD14</f>
        <v>5.4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15.807039663777253</v>
      </c>
      <c r="Q14">
        <v>5.4751773049645394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15.59</v>
      </c>
      <c r="J15">
        <f>BYPL_EOD!AC15+BYPL_EOD!AD15</f>
        <v>5.4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15.807039663777253</v>
      </c>
      <c r="Q15">
        <v>5.4751773049645394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15.59</v>
      </c>
      <c r="J16">
        <f>BYPL_EOD!AC16+BYPL_EOD!AD16</f>
        <v>5.4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15.807039663777253</v>
      </c>
      <c r="Q16">
        <v>5.4751773049645394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15.59</v>
      </c>
      <c r="J17">
        <f>BYPL_EOD!AC17+BYPL_EOD!AD17</f>
        <v>5.4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15.807039663777253</v>
      </c>
      <c r="Q17">
        <v>5.4751773049645394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15.59</v>
      </c>
      <c r="J18">
        <f>BYPL_EOD!AC18+BYPL_EOD!AD18</f>
        <v>5.4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15.807039663777253</v>
      </c>
      <c r="Q18">
        <v>5.4751773049645394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15.59</v>
      </c>
      <c r="J19">
        <f>BYPL_EOD!AC19+BYPL_EOD!AD19</f>
        <v>5.4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15.807039663777253</v>
      </c>
      <c r="Q19">
        <v>5.4751773049645394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15.59</v>
      </c>
      <c r="J20">
        <f>BYPL_EOD!AC20+BYPL_EOD!AD20</f>
        <v>5.4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15.807039663777253</v>
      </c>
      <c r="Q20">
        <v>5.4751773049645394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15.59</v>
      </c>
      <c r="J21">
        <f>BYPL_EOD!AC21+BYPL_EOD!AD21</f>
        <v>5.4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15.807039663777253</v>
      </c>
      <c r="Q21">
        <v>5.4751773049645394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15.59</v>
      </c>
      <c r="J22">
        <f>BYPL_EOD!AC22+BYPL_EOD!AD22</f>
        <v>5.4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15.807039663777253</v>
      </c>
      <c r="Q22">
        <v>5.4751773049645394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15.59</v>
      </c>
      <c r="J23">
        <f>BYPL_EOD!AC23+BYPL_EOD!AD23</f>
        <v>5.4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15.807039663777253</v>
      </c>
      <c r="Q23">
        <v>5.4751773049645394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15.59</v>
      </c>
      <c r="J24">
        <f>BYPL_EOD!AC24+BYPL_EOD!AD24</f>
        <v>5.4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38.07</v>
      </c>
      <c r="O24" s="154">
        <f t="shared" si="1"/>
        <v>0.53000000000000114</v>
      </c>
      <c r="P24">
        <v>15.807039663777253</v>
      </c>
      <c r="Q24">
        <v>5.4751773049645394</v>
      </c>
      <c r="R24">
        <v>0</v>
      </c>
      <c r="S24">
        <v>2.1089571841344892</v>
      </c>
      <c r="T24">
        <v>15.20882584712372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15.59</v>
      </c>
      <c r="J25">
        <f>BYPL_EOD!AC25+BYPL_EOD!AD25</f>
        <v>5.4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38.07</v>
      </c>
      <c r="O25" s="154">
        <f t="shared" si="1"/>
        <v>0.53000000000000114</v>
      </c>
      <c r="P25">
        <v>15.807039663777253</v>
      </c>
      <c r="Q25">
        <v>5.4751773049645394</v>
      </c>
      <c r="R25">
        <v>0</v>
      </c>
      <c r="S25">
        <v>2.1089571841344892</v>
      </c>
      <c r="T25">
        <v>15.20882584712372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14.62</v>
      </c>
      <c r="J26">
        <f>BYPL_EOD!AC26+BYPL_EOD!AD26</f>
        <v>7.5</v>
      </c>
      <c r="K26">
        <f>MES_EOD!AC26+MES_EOD!AD26</f>
        <v>0</v>
      </c>
      <c r="L26">
        <f>NDMC_EOD!AC26+NDMC_EOD!AD26</f>
        <v>1.95</v>
      </c>
      <c r="M26">
        <f>TPDDL_EOD!AC26+TPDDL_EOD!AD26</f>
        <v>14.06</v>
      </c>
      <c r="N26">
        <f t="shared" si="0"/>
        <v>38.129999999999995</v>
      </c>
      <c r="O26" s="154">
        <f t="shared" si="1"/>
        <v>0.47000000000000597</v>
      </c>
      <c r="P26">
        <v>14.800209808549701</v>
      </c>
      <c r="Q26">
        <v>7.5924468922108588</v>
      </c>
      <c r="R26">
        <v>0</v>
      </c>
      <c r="S26">
        <v>1.9740361919748233</v>
      </c>
      <c r="T26">
        <v>14.233307107264624</v>
      </c>
      <c r="U26" s="156">
        <f t="shared" si="2"/>
        <v>38.600000000000009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14.62</v>
      </c>
      <c r="J27">
        <f>BYPL_EOD!AC27+BYPL_EOD!AD27</f>
        <v>7.5</v>
      </c>
      <c r="K27">
        <f>MES_EOD!AC27+MES_EOD!AD27</f>
        <v>0</v>
      </c>
      <c r="L27">
        <f>NDMC_EOD!AC27+NDMC_EOD!AD27</f>
        <v>1.95</v>
      </c>
      <c r="M27">
        <f>TPDDL_EOD!AC27+TPDDL_EOD!AD27</f>
        <v>14.06</v>
      </c>
      <c r="N27">
        <f t="shared" si="0"/>
        <v>38.129999999999995</v>
      </c>
      <c r="O27" s="154">
        <f t="shared" si="1"/>
        <v>0.47000000000000597</v>
      </c>
      <c r="P27">
        <v>14.800209808549701</v>
      </c>
      <c r="Q27">
        <v>7.5924468922108588</v>
      </c>
      <c r="R27">
        <v>0</v>
      </c>
      <c r="S27">
        <v>1.9740361919748233</v>
      </c>
      <c r="T27">
        <v>14.233307107264624</v>
      </c>
      <c r="U27" s="156">
        <f t="shared" si="2"/>
        <v>38.600000000000009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14.62</v>
      </c>
      <c r="J28">
        <f>BYPL_EOD!AC28+BYPL_EOD!AD28</f>
        <v>7.5</v>
      </c>
      <c r="K28">
        <f>MES_EOD!AC28+MES_EOD!AD28</f>
        <v>0</v>
      </c>
      <c r="L28">
        <f>NDMC_EOD!AC28+NDMC_EOD!AD28</f>
        <v>1.95</v>
      </c>
      <c r="M28">
        <f>TPDDL_EOD!AC28+TPDDL_EOD!AD28</f>
        <v>14.06</v>
      </c>
      <c r="N28">
        <f t="shared" si="0"/>
        <v>38.129999999999995</v>
      </c>
      <c r="O28" s="154">
        <f t="shared" si="1"/>
        <v>0.47000000000000597</v>
      </c>
      <c r="P28">
        <v>14.800209808549701</v>
      </c>
      <c r="Q28">
        <v>7.5924468922108588</v>
      </c>
      <c r="R28">
        <v>0</v>
      </c>
      <c r="S28">
        <v>1.9740361919748233</v>
      </c>
      <c r="T28">
        <v>14.233307107264624</v>
      </c>
      <c r="U28" s="156">
        <f t="shared" si="2"/>
        <v>38.600000000000009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14.62</v>
      </c>
      <c r="J29">
        <f>BYPL_EOD!AC29+BYPL_EOD!AD29</f>
        <v>7.5</v>
      </c>
      <c r="K29">
        <f>MES_EOD!AC29+MES_EOD!AD29</f>
        <v>0</v>
      </c>
      <c r="L29">
        <f>NDMC_EOD!AC29+NDMC_EOD!AD29</f>
        <v>1.95</v>
      </c>
      <c r="M29">
        <f>TPDDL_EOD!AC29+TPDDL_EOD!AD29</f>
        <v>14.06</v>
      </c>
      <c r="N29">
        <f t="shared" si="0"/>
        <v>38.129999999999995</v>
      </c>
      <c r="O29" s="154">
        <f t="shared" si="1"/>
        <v>0.47000000000000597</v>
      </c>
      <c r="P29">
        <v>14.800209808549701</v>
      </c>
      <c r="Q29">
        <v>7.5924468922108588</v>
      </c>
      <c r="R29">
        <v>0</v>
      </c>
      <c r="S29">
        <v>1.9740361919748233</v>
      </c>
      <c r="T29">
        <v>14.233307107264624</v>
      </c>
      <c r="U29" s="156">
        <f t="shared" si="2"/>
        <v>38.600000000000009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14.62</v>
      </c>
      <c r="J30">
        <f>BYPL_EOD!AC30+BYPL_EOD!AD30</f>
        <v>7.5</v>
      </c>
      <c r="K30">
        <f>MES_EOD!AC30+MES_EOD!AD30</f>
        <v>0</v>
      </c>
      <c r="L30">
        <f>NDMC_EOD!AC30+NDMC_EOD!AD30</f>
        <v>1.95</v>
      </c>
      <c r="M30">
        <f>TPDDL_EOD!AC30+TPDDL_EOD!AD30</f>
        <v>14.06</v>
      </c>
      <c r="N30">
        <f t="shared" si="0"/>
        <v>38.129999999999995</v>
      </c>
      <c r="O30" s="154">
        <f t="shared" si="1"/>
        <v>0.47000000000000597</v>
      </c>
      <c r="P30">
        <v>14.800209808549701</v>
      </c>
      <c r="Q30">
        <v>7.5924468922108588</v>
      </c>
      <c r="R30">
        <v>0</v>
      </c>
      <c r="S30">
        <v>1.9740361919748233</v>
      </c>
      <c r="T30">
        <v>14.233307107264624</v>
      </c>
      <c r="U30" s="156">
        <f t="shared" si="2"/>
        <v>38.600000000000009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14.62</v>
      </c>
      <c r="J31">
        <f>BYPL_EOD!AC31+BYPL_EOD!AD31</f>
        <v>7.5</v>
      </c>
      <c r="K31">
        <f>MES_EOD!AC31+MES_EOD!AD31</f>
        <v>0</v>
      </c>
      <c r="L31">
        <f>NDMC_EOD!AC31+NDMC_EOD!AD31</f>
        <v>1.95</v>
      </c>
      <c r="M31">
        <f>TPDDL_EOD!AC31+TPDDL_EOD!AD31</f>
        <v>14.06</v>
      </c>
      <c r="N31">
        <f t="shared" si="0"/>
        <v>38.129999999999995</v>
      </c>
      <c r="O31" s="154">
        <f t="shared" si="1"/>
        <v>0.47000000000000597</v>
      </c>
      <c r="P31">
        <v>14.800209808549701</v>
      </c>
      <c r="Q31">
        <v>7.5924468922108588</v>
      </c>
      <c r="R31">
        <v>0</v>
      </c>
      <c r="S31">
        <v>1.9740361919748233</v>
      </c>
      <c r="T31">
        <v>14.233307107264624</v>
      </c>
      <c r="U31" s="156">
        <f t="shared" si="2"/>
        <v>38.600000000000009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14.62</v>
      </c>
      <c r="J32">
        <f>BYPL_EOD!AC32+BYPL_EOD!AD32</f>
        <v>7.5</v>
      </c>
      <c r="K32">
        <f>MES_EOD!AC32+MES_EOD!AD32</f>
        <v>0</v>
      </c>
      <c r="L32">
        <f>NDMC_EOD!AC32+NDMC_EOD!AD32</f>
        <v>1.95</v>
      </c>
      <c r="M32">
        <f>TPDDL_EOD!AC32+TPDDL_EOD!AD32</f>
        <v>14.06</v>
      </c>
      <c r="N32">
        <f t="shared" si="0"/>
        <v>38.129999999999995</v>
      </c>
      <c r="O32" s="154">
        <f t="shared" si="1"/>
        <v>0.47000000000000597</v>
      </c>
      <c r="P32">
        <v>14.800209808549701</v>
      </c>
      <c r="Q32">
        <v>7.5924468922108588</v>
      </c>
      <c r="R32">
        <v>0</v>
      </c>
      <c r="S32">
        <v>1.9740361919748233</v>
      </c>
      <c r="T32">
        <v>14.233307107264624</v>
      </c>
      <c r="U32" s="156">
        <f t="shared" si="2"/>
        <v>38.600000000000009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14.62</v>
      </c>
      <c r="J33">
        <f>BYPL_EOD!AC33+BYPL_EOD!AD33</f>
        <v>7.5</v>
      </c>
      <c r="K33">
        <f>MES_EOD!AC33+MES_EOD!AD33</f>
        <v>0</v>
      </c>
      <c r="L33">
        <f>NDMC_EOD!AC33+NDMC_EOD!AD33</f>
        <v>1.95</v>
      </c>
      <c r="M33">
        <f>TPDDL_EOD!AC33+TPDDL_EOD!AD33</f>
        <v>14.06</v>
      </c>
      <c r="N33">
        <f t="shared" si="0"/>
        <v>38.129999999999995</v>
      </c>
      <c r="O33" s="154">
        <f t="shared" si="1"/>
        <v>0.47000000000000597</v>
      </c>
      <c r="P33">
        <v>14.800209808549701</v>
      </c>
      <c r="Q33">
        <v>7.5924468922108588</v>
      </c>
      <c r="R33">
        <v>0</v>
      </c>
      <c r="S33">
        <v>1.9740361919748233</v>
      </c>
      <c r="T33">
        <v>14.233307107264624</v>
      </c>
      <c r="U33" s="156">
        <f t="shared" si="2"/>
        <v>38.600000000000009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14.99</v>
      </c>
      <c r="J34">
        <f>BYPL_EOD!AC34+BYPL_EOD!AD34</f>
        <v>7.69</v>
      </c>
      <c r="K34">
        <f>MES_EOD!AC34+MES_EOD!AD34</f>
        <v>0</v>
      </c>
      <c r="L34">
        <f>NDMC_EOD!AC34+NDMC_EOD!AD34</f>
        <v>2</v>
      </c>
      <c r="M34">
        <f>TPDDL_EOD!AC34+TPDDL_EOD!AD34</f>
        <v>14.42</v>
      </c>
      <c r="N34">
        <f t="shared" si="0"/>
        <v>39.1</v>
      </c>
      <c r="O34" s="154">
        <f t="shared" si="1"/>
        <v>0.5</v>
      </c>
      <c r="P34">
        <v>15.181687979539642</v>
      </c>
      <c r="Q34">
        <v>7.7883375959079286</v>
      </c>
      <c r="R34">
        <v>0</v>
      </c>
      <c r="S34">
        <v>2.0255754475703327</v>
      </c>
      <c r="T34">
        <v>14.604398976982097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14.99</v>
      </c>
      <c r="J35">
        <f>BYPL_EOD!AC35+BYPL_EOD!AD35</f>
        <v>7.69</v>
      </c>
      <c r="K35">
        <f>MES_EOD!AC35+MES_EOD!AD35</f>
        <v>0</v>
      </c>
      <c r="L35">
        <f>NDMC_EOD!AC35+NDMC_EOD!AD35</f>
        <v>2</v>
      </c>
      <c r="M35">
        <f>TPDDL_EOD!AC35+TPDDL_EOD!AD35</f>
        <v>14.42</v>
      </c>
      <c r="N35">
        <f t="shared" si="0"/>
        <v>39.1</v>
      </c>
      <c r="O35" s="154">
        <f t="shared" si="1"/>
        <v>0.5</v>
      </c>
      <c r="P35">
        <v>15.181687979539642</v>
      </c>
      <c r="Q35">
        <v>7.7883375959079286</v>
      </c>
      <c r="R35">
        <v>0</v>
      </c>
      <c r="S35">
        <v>2.0255754475703327</v>
      </c>
      <c r="T35">
        <v>14.604398976982097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14.99</v>
      </c>
      <c r="J36">
        <f>BYPL_EOD!AC36+BYPL_EOD!AD36</f>
        <v>7.69</v>
      </c>
      <c r="K36">
        <f>MES_EOD!AC36+MES_EOD!AD36</f>
        <v>0</v>
      </c>
      <c r="L36">
        <f>NDMC_EOD!AC36+NDMC_EOD!AD36</f>
        <v>2</v>
      </c>
      <c r="M36">
        <f>TPDDL_EOD!AC36+TPDDL_EOD!AD36</f>
        <v>14.42</v>
      </c>
      <c r="N36">
        <f t="shared" si="0"/>
        <v>39.1</v>
      </c>
      <c r="O36" s="154">
        <f t="shared" si="1"/>
        <v>0.5</v>
      </c>
      <c r="P36">
        <v>15.181687979539642</v>
      </c>
      <c r="Q36">
        <v>7.7883375959079286</v>
      </c>
      <c r="R36">
        <v>0</v>
      </c>
      <c r="S36">
        <v>2.0255754475703327</v>
      </c>
      <c r="T36">
        <v>14.604398976982097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14.99</v>
      </c>
      <c r="J37">
        <f>BYPL_EOD!AC37+BYPL_EOD!AD37</f>
        <v>7.69</v>
      </c>
      <c r="K37">
        <f>MES_EOD!AC37+MES_EOD!AD37</f>
        <v>0</v>
      </c>
      <c r="L37">
        <f>NDMC_EOD!AC37+NDMC_EOD!AD37</f>
        <v>2</v>
      </c>
      <c r="M37">
        <f>TPDDL_EOD!AC37+TPDDL_EOD!AD37</f>
        <v>14.42</v>
      </c>
      <c r="N37">
        <f t="shared" si="0"/>
        <v>39.1</v>
      </c>
      <c r="O37" s="154">
        <f t="shared" si="1"/>
        <v>0.5</v>
      </c>
      <c r="P37">
        <v>15.181687979539642</v>
      </c>
      <c r="Q37">
        <v>7.7883375959079286</v>
      </c>
      <c r="R37">
        <v>0</v>
      </c>
      <c r="S37">
        <v>2.0255754475703327</v>
      </c>
      <c r="T37">
        <v>14.604398976982097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14.99</v>
      </c>
      <c r="J38">
        <f>BYPL_EOD!AC38+BYPL_EOD!AD38</f>
        <v>7.69</v>
      </c>
      <c r="K38">
        <f>MES_EOD!AC38+MES_EOD!AD38</f>
        <v>0</v>
      </c>
      <c r="L38">
        <f>NDMC_EOD!AC38+NDMC_EOD!AD38</f>
        <v>2</v>
      </c>
      <c r="M38">
        <f>TPDDL_EOD!AC38+TPDDL_EOD!AD38</f>
        <v>14.42</v>
      </c>
      <c r="N38">
        <f t="shared" si="0"/>
        <v>39.1</v>
      </c>
      <c r="O38" s="154">
        <f t="shared" si="1"/>
        <v>0.5</v>
      </c>
      <c r="P38">
        <v>15.181687979539642</v>
      </c>
      <c r="Q38">
        <v>7.7883375959079286</v>
      </c>
      <c r="R38">
        <v>0</v>
      </c>
      <c r="S38">
        <v>2.0255754475703327</v>
      </c>
      <c r="T38">
        <v>14.604398976982097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14.99</v>
      </c>
      <c r="J39">
        <f>BYPL_EOD!AC39+BYPL_EOD!AD39</f>
        <v>7.69</v>
      </c>
      <c r="K39">
        <f>MES_EOD!AC39+MES_EOD!AD39</f>
        <v>0</v>
      </c>
      <c r="L39">
        <f>NDMC_EOD!AC39+NDMC_EOD!AD39</f>
        <v>2</v>
      </c>
      <c r="M39">
        <f>TPDDL_EOD!AC39+TPDDL_EOD!AD39</f>
        <v>14.42</v>
      </c>
      <c r="N39">
        <f t="shared" si="0"/>
        <v>39.1</v>
      </c>
      <c r="O39" s="154">
        <f t="shared" si="1"/>
        <v>0.19999999999999574</v>
      </c>
      <c r="P39">
        <v>15.066675191815856</v>
      </c>
      <c r="Q39">
        <v>7.7293350383631712</v>
      </c>
      <c r="R39">
        <v>0</v>
      </c>
      <c r="S39">
        <v>2.0102301790281327</v>
      </c>
      <c r="T39">
        <v>14.493759590792838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14.99</v>
      </c>
      <c r="J40">
        <f>BYPL_EOD!AC40+BYPL_EOD!AD40</f>
        <v>7.69</v>
      </c>
      <c r="K40">
        <f>MES_EOD!AC40+MES_EOD!AD40</f>
        <v>0</v>
      </c>
      <c r="L40">
        <f>NDMC_EOD!AC40+NDMC_EOD!AD40</f>
        <v>2</v>
      </c>
      <c r="M40">
        <f>TPDDL_EOD!AC40+TPDDL_EOD!AD40</f>
        <v>14.42</v>
      </c>
      <c r="N40">
        <f t="shared" si="0"/>
        <v>39.1</v>
      </c>
      <c r="O40" s="154">
        <f t="shared" si="1"/>
        <v>0.19999999999999574</v>
      </c>
      <c r="P40">
        <v>15.066675191815856</v>
      </c>
      <c r="Q40">
        <v>7.7293350383631712</v>
      </c>
      <c r="R40">
        <v>0</v>
      </c>
      <c r="S40">
        <v>2.0102301790281327</v>
      </c>
      <c r="T40">
        <v>14.493759590792838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14.62</v>
      </c>
      <c r="J41">
        <f>BYPL_EOD!AC41+BYPL_EOD!AD41</f>
        <v>7.5</v>
      </c>
      <c r="K41">
        <f>MES_EOD!AC41+MES_EOD!AD41</f>
        <v>0</v>
      </c>
      <c r="L41">
        <f>NDMC_EOD!AC41+NDMC_EOD!AD41</f>
        <v>1.95</v>
      </c>
      <c r="M41">
        <f>TPDDL_EOD!AC41+TPDDL_EOD!AD41</f>
        <v>14.06</v>
      </c>
      <c r="N41">
        <f t="shared" si="0"/>
        <v>38.129999999999995</v>
      </c>
      <c r="O41" s="154">
        <f t="shared" si="1"/>
        <v>0.17000000000000171</v>
      </c>
      <c r="P41">
        <v>14.685182271177551</v>
      </c>
      <c r="Q41">
        <v>7.5334382376081832</v>
      </c>
      <c r="R41">
        <v>0</v>
      </c>
      <c r="S41">
        <v>1.9586939417781275</v>
      </c>
      <c r="T41">
        <v>14.12268554943614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14.62</v>
      </c>
      <c r="J42">
        <f>BYPL_EOD!AC42+BYPL_EOD!AD42</f>
        <v>7.5</v>
      </c>
      <c r="K42">
        <f>MES_EOD!AC42+MES_EOD!AD42</f>
        <v>0</v>
      </c>
      <c r="L42">
        <f>NDMC_EOD!AC42+NDMC_EOD!AD42</f>
        <v>1.95</v>
      </c>
      <c r="M42">
        <f>TPDDL_EOD!AC42+TPDDL_EOD!AD42</f>
        <v>14.06</v>
      </c>
      <c r="N42">
        <f t="shared" si="0"/>
        <v>38.129999999999995</v>
      </c>
      <c r="O42" s="154">
        <f t="shared" si="1"/>
        <v>0.17000000000000171</v>
      </c>
      <c r="P42">
        <v>14.685182271177551</v>
      </c>
      <c r="Q42">
        <v>7.5334382376081832</v>
      </c>
      <c r="R42">
        <v>0</v>
      </c>
      <c r="S42">
        <v>1.9586939417781275</v>
      </c>
      <c r="T42">
        <v>14.12268554943614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14.62</v>
      </c>
      <c r="J43">
        <f>BYPL_EOD!AC43+BYPL_EOD!AD43</f>
        <v>7.5</v>
      </c>
      <c r="K43">
        <f>MES_EOD!AC43+MES_EOD!AD43</f>
        <v>0</v>
      </c>
      <c r="L43">
        <f>NDMC_EOD!AC43+NDMC_EOD!AD43</f>
        <v>1.95</v>
      </c>
      <c r="M43">
        <f>TPDDL_EOD!AC43+TPDDL_EOD!AD43</f>
        <v>14.06</v>
      </c>
      <c r="N43">
        <f t="shared" si="0"/>
        <v>38.129999999999995</v>
      </c>
      <c r="O43" s="154">
        <f t="shared" si="1"/>
        <v>0.17000000000000171</v>
      </c>
      <c r="P43">
        <v>14.685182271177551</v>
      </c>
      <c r="Q43">
        <v>7.5334382376081832</v>
      </c>
      <c r="R43">
        <v>0</v>
      </c>
      <c r="S43">
        <v>1.9586939417781275</v>
      </c>
      <c r="T43">
        <v>14.12268554943614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14.62</v>
      </c>
      <c r="J44">
        <f>BYPL_EOD!AC44+BYPL_EOD!AD44</f>
        <v>7.5</v>
      </c>
      <c r="K44">
        <f>MES_EOD!AC44+MES_EOD!AD44</f>
        <v>0</v>
      </c>
      <c r="L44">
        <f>NDMC_EOD!AC44+NDMC_EOD!AD44</f>
        <v>1.95</v>
      </c>
      <c r="M44">
        <f>TPDDL_EOD!AC44+TPDDL_EOD!AD44</f>
        <v>14.06</v>
      </c>
      <c r="N44">
        <f t="shared" si="0"/>
        <v>38.129999999999995</v>
      </c>
      <c r="O44" s="154">
        <f t="shared" si="1"/>
        <v>0.17000000000000171</v>
      </c>
      <c r="P44">
        <v>14.685182271177551</v>
      </c>
      <c r="Q44">
        <v>7.5334382376081832</v>
      </c>
      <c r="R44">
        <v>0</v>
      </c>
      <c r="S44">
        <v>1.9586939417781275</v>
      </c>
      <c r="T44">
        <v>14.12268554943614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14.62</v>
      </c>
      <c r="J45">
        <f>BYPL_EOD!AC45+BYPL_EOD!AD45</f>
        <v>7.5</v>
      </c>
      <c r="K45">
        <f>MES_EOD!AC45+MES_EOD!AD45</f>
        <v>0</v>
      </c>
      <c r="L45">
        <f>NDMC_EOD!AC45+NDMC_EOD!AD45</f>
        <v>1.95</v>
      </c>
      <c r="M45">
        <f>TPDDL_EOD!AC45+TPDDL_EOD!AD45</f>
        <v>14.06</v>
      </c>
      <c r="N45">
        <f t="shared" si="0"/>
        <v>38.129999999999995</v>
      </c>
      <c r="O45" s="154">
        <f t="shared" si="1"/>
        <v>0.17000000000000171</v>
      </c>
      <c r="P45">
        <v>14.685182271177551</v>
      </c>
      <c r="Q45">
        <v>7.5334382376081832</v>
      </c>
      <c r="R45">
        <v>0</v>
      </c>
      <c r="S45">
        <v>1.9586939417781275</v>
      </c>
      <c r="T45">
        <v>14.12268554943614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14.62</v>
      </c>
      <c r="J46">
        <f>BYPL_EOD!AC46+BYPL_EOD!AD46</f>
        <v>7.5</v>
      </c>
      <c r="K46">
        <f>MES_EOD!AC46+MES_EOD!AD46</f>
        <v>0</v>
      </c>
      <c r="L46">
        <f>NDMC_EOD!AC46+NDMC_EOD!AD46</f>
        <v>1.95</v>
      </c>
      <c r="M46">
        <f>TPDDL_EOD!AC46+TPDDL_EOD!AD46</f>
        <v>14.06</v>
      </c>
      <c r="N46">
        <f t="shared" si="0"/>
        <v>38.129999999999995</v>
      </c>
      <c r="O46" s="154">
        <f t="shared" si="1"/>
        <v>0.17000000000000171</v>
      </c>
      <c r="P46">
        <v>14.685182271177551</v>
      </c>
      <c r="Q46">
        <v>7.5334382376081832</v>
      </c>
      <c r="R46">
        <v>0</v>
      </c>
      <c r="S46">
        <v>1.9586939417781275</v>
      </c>
      <c r="T46">
        <v>14.12268554943614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14.62</v>
      </c>
      <c r="J47">
        <f>BYPL_EOD!AC47+BYPL_EOD!AD47</f>
        <v>7.5</v>
      </c>
      <c r="K47">
        <f>MES_EOD!AC47+MES_EOD!AD47</f>
        <v>0</v>
      </c>
      <c r="L47">
        <f>NDMC_EOD!AC47+NDMC_EOD!AD47</f>
        <v>1.95</v>
      </c>
      <c r="M47">
        <f>TPDDL_EOD!AC47+TPDDL_EOD!AD47</f>
        <v>14.06</v>
      </c>
      <c r="N47">
        <f t="shared" si="0"/>
        <v>38.129999999999995</v>
      </c>
      <c r="O47" s="154">
        <f t="shared" si="1"/>
        <v>0.17000000000000171</v>
      </c>
      <c r="P47">
        <v>14.685182271177551</v>
      </c>
      <c r="Q47">
        <v>7.5334382376081832</v>
      </c>
      <c r="R47">
        <v>0</v>
      </c>
      <c r="S47">
        <v>1.9586939417781275</v>
      </c>
      <c r="T47">
        <v>14.12268554943614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14.62</v>
      </c>
      <c r="J48">
        <f>BYPL_EOD!AC48+BYPL_EOD!AD48</f>
        <v>7.5</v>
      </c>
      <c r="K48">
        <f>MES_EOD!AC48+MES_EOD!AD48</f>
        <v>0</v>
      </c>
      <c r="L48">
        <f>NDMC_EOD!AC48+NDMC_EOD!AD48</f>
        <v>1.95</v>
      </c>
      <c r="M48">
        <f>TPDDL_EOD!AC48+TPDDL_EOD!AD48</f>
        <v>14.06</v>
      </c>
      <c r="N48">
        <f t="shared" si="0"/>
        <v>38.129999999999995</v>
      </c>
      <c r="O48" s="154">
        <f t="shared" si="1"/>
        <v>0.17000000000000171</v>
      </c>
      <c r="P48">
        <v>14.685182271177551</v>
      </c>
      <c r="Q48">
        <v>7.5334382376081832</v>
      </c>
      <c r="R48">
        <v>0</v>
      </c>
      <c r="S48">
        <v>1.9586939417781275</v>
      </c>
      <c r="T48">
        <v>14.12268554943614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14.62</v>
      </c>
      <c r="J49">
        <f>BYPL_EOD!AC49+BYPL_EOD!AD49</f>
        <v>7.5</v>
      </c>
      <c r="K49">
        <f>MES_EOD!AC49+MES_EOD!AD49</f>
        <v>0</v>
      </c>
      <c r="L49">
        <f>NDMC_EOD!AC49+NDMC_EOD!AD49</f>
        <v>1.95</v>
      </c>
      <c r="M49">
        <f>TPDDL_EOD!AC49+TPDDL_EOD!AD49</f>
        <v>14.06</v>
      </c>
      <c r="N49">
        <f t="shared" si="0"/>
        <v>38.129999999999995</v>
      </c>
      <c r="O49" s="154">
        <f t="shared" si="1"/>
        <v>0.17000000000000171</v>
      </c>
      <c r="P49">
        <v>14.685182271177551</v>
      </c>
      <c r="Q49">
        <v>7.5334382376081832</v>
      </c>
      <c r="R49">
        <v>0</v>
      </c>
      <c r="S49">
        <v>1.9586939417781275</v>
      </c>
      <c r="T49">
        <v>14.12268554943614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14.62</v>
      </c>
      <c r="J50">
        <f>BYPL_EOD!AC50+BYPL_EOD!AD50</f>
        <v>7.5</v>
      </c>
      <c r="K50">
        <f>MES_EOD!AC50+MES_EOD!AD50</f>
        <v>0</v>
      </c>
      <c r="L50">
        <f>NDMC_EOD!AC50+NDMC_EOD!AD50</f>
        <v>1.95</v>
      </c>
      <c r="M50">
        <f>TPDDL_EOD!AC50+TPDDL_EOD!AD50</f>
        <v>14.06</v>
      </c>
      <c r="N50">
        <f t="shared" si="0"/>
        <v>38.129999999999995</v>
      </c>
      <c r="O50" s="154">
        <f t="shared" si="1"/>
        <v>0.17000000000000171</v>
      </c>
      <c r="P50">
        <v>14.685182271177551</v>
      </c>
      <c r="Q50">
        <v>7.5334382376081832</v>
      </c>
      <c r="R50">
        <v>0</v>
      </c>
      <c r="S50">
        <v>1.9586939417781275</v>
      </c>
      <c r="T50">
        <v>14.12268554943614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14.62</v>
      </c>
      <c r="J51">
        <f>BYPL_EOD!AC51+BYPL_EOD!AD51</f>
        <v>7.5</v>
      </c>
      <c r="K51">
        <f>MES_EOD!AC51+MES_EOD!AD51</f>
        <v>0</v>
      </c>
      <c r="L51">
        <f>NDMC_EOD!AC51+NDMC_EOD!AD51</f>
        <v>1.95</v>
      </c>
      <c r="M51">
        <f>TPDDL_EOD!AC51+TPDDL_EOD!AD51</f>
        <v>14.06</v>
      </c>
      <c r="N51">
        <f t="shared" si="0"/>
        <v>38.129999999999995</v>
      </c>
      <c r="O51" s="154">
        <f t="shared" si="1"/>
        <v>0.17000000000000171</v>
      </c>
      <c r="P51">
        <v>14.685182271177551</v>
      </c>
      <c r="Q51">
        <v>7.5334382376081832</v>
      </c>
      <c r="R51">
        <v>0</v>
      </c>
      <c r="S51">
        <v>1.9586939417781275</v>
      </c>
      <c r="T51">
        <v>14.12268554943614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14.62</v>
      </c>
      <c r="J52">
        <f>BYPL_EOD!AC52+BYPL_EOD!AD52</f>
        <v>7.5</v>
      </c>
      <c r="K52">
        <f>MES_EOD!AC52+MES_EOD!AD52</f>
        <v>0</v>
      </c>
      <c r="L52">
        <f>NDMC_EOD!AC52+NDMC_EOD!AD52</f>
        <v>1.95</v>
      </c>
      <c r="M52">
        <f>TPDDL_EOD!AC52+TPDDL_EOD!AD52</f>
        <v>14.06</v>
      </c>
      <c r="N52">
        <f t="shared" si="0"/>
        <v>38.129999999999995</v>
      </c>
      <c r="O52" s="154">
        <f t="shared" si="1"/>
        <v>0.17000000000000171</v>
      </c>
      <c r="P52">
        <v>14.685182271177551</v>
      </c>
      <c r="Q52">
        <v>7.5334382376081832</v>
      </c>
      <c r="R52">
        <v>0</v>
      </c>
      <c r="S52">
        <v>1.9586939417781275</v>
      </c>
      <c r="T52">
        <v>14.12268554943614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14.62</v>
      </c>
      <c r="J53">
        <f>BYPL_EOD!AC53+BYPL_EOD!AD53</f>
        <v>7.5</v>
      </c>
      <c r="K53">
        <f>MES_EOD!AC53+MES_EOD!AD53</f>
        <v>0</v>
      </c>
      <c r="L53">
        <f>NDMC_EOD!AC53+NDMC_EOD!AD53</f>
        <v>1.95</v>
      </c>
      <c r="M53">
        <f>TPDDL_EOD!AC53+TPDDL_EOD!AD53</f>
        <v>14.06</v>
      </c>
      <c r="N53">
        <f t="shared" si="0"/>
        <v>38.129999999999995</v>
      </c>
      <c r="O53" s="154">
        <f t="shared" si="1"/>
        <v>0.17000000000000171</v>
      </c>
      <c r="P53">
        <v>14.685182271177551</v>
      </c>
      <c r="Q53">
        <v>7.5334382376081832</v>
      </c>
      <c r="R53">
        <v>0</v>
      </c>
      <c r="S53">
        <v>1.9586939417781275</v>
      </c>
      <c r="T53">
        <v>14.12268554943614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14.62</v>
      </c>
      <c r="J54">
        <f>BYPL_EOD!AC54+BYPL_EOD!AD54</f>
        <v>7.5</v>
      </c>
      <c r="K54">
        <f>MES_EOD!AC54+MES_EOD!AD54</f>
        <v>0</v>
      </c>
      <c r="L54">
        <f>NDMC_EOD!AC54+NDMC_EOD!AD54</f>
        <v>1.95</v>
      </c>
      <c r="M54">
        <f>TPDDL_EOD!AC54+TPDDL_EOD!AD54</f>
        <v>14.06</v>
      </c>
      <c r="N54">
        <f t="shared" si="0"/>
        <v>38.129999999999995</v>
      </c>
      <c r="O54" s="154">
        <f t="shared" si="1"/>
        <v>0.17000000000000171</v>
      </c>
      <c r="P54">
        <v>14.685182271177551</v>
      </c>
      <c r="Q54">
        <v>7.5334382376081832</v>
      </c>
      <c r="R54">
        <v>0</v>
      </c>
      <c r="S54">
        <v>1.9586939417781275</v>
      </c>
      <c r="T54">
        <v>14.12268554943614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14.62</v>
      </c>
      <c r="J55">
        <f>BYPL_EOD!AC55+BYPL_EOD!AD55</f>
        <v>7.5</v>
      </c>
      <c r="K55">
        <f>MES_EOD!AC55+MES_EOD!AD55</f>
        <v>0</v>
      </c>
      <c r="L55">
        <f>NDMC_EOD!AC55+NDMC_EOD!AD55</f>
        <v>1.95</v>
      </c>
      <c r="M55">
        <f>TPDDL_EOD!AC55+TPDDL_EOD!AD55</f>
        <v>14.06</v>
      </c>
      <c r="N55">
        <f t="shared" si="0"/>
        <v>38.129999999999995</v>
      </c>
      <c r="O55" s="154">
        <f t="shared" si="1"/>
        <v>0.17000000000000171</v>
      </c>
      <c r="P55">
        <v>14.685182271177551</v>
      </c>
      <c r="Q55">
        <v>7.5334382376081832</v>
      </c>
      <c r="R55">
        <v>0</v>
      </c>
      <c r="S55">
        <v>1.9586939417781275</v>
      </c>
      <c r="T55">
        <v>14.12268554943614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14.62</v>
      </c>
      <c r="J56">
        <f>BYPL_EOD!AC56+BYPL_EOD!AD56</f>
        <v>7.5</v>
      </c>
      <c r="K56">
        <f>MES_EOD!AC56+MES_EOD!AD56</f>
        <v>0</v>
      </c>
      <c r="L56">
        <f>NDMC_EOD!AC56+NDMC_EOD!AD56</f>
        <v>1.95</v>
      </c>
      <c r="M56">
        <f>TPDDL_EOD!AC56+TPDDL_EOD!AD56</f>
        <v>14.06</v>
      </c>
      <c r="N56">
        <f t="shared" si="0"/>
        <v>38.129999999999995</v>
      </c>
      <c r="O56" s="154">
        <f t="shared" si="1"/>
        <v>0.17000000000000171</v>
      </c>
      <c r="P56">
        <v>14.685182271177551</v>
      </c>
      <c r="Q56">
        <v>7.5334382376081832</v>
      </c>
      <c r="R56">
        <v>0</v>
      </c>
      <c r="S56">
        <v>1.9586939417781275</v>
      </c>
      <c r="T56">
        <v>14.12268554943614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12.26</v>
      </c>
      <c r="J57">
        <f>BYPL_EOD!AC57+BYPL_EOD!AD57</f>
        <v>12.58</v>
      </c>
      <c r="K57">
        <f>MES_EOD!AC57+MES_EOD!AD57</f>
        <v>0</v>
      </c>
      <c r="L57">
        <f>NDMC_EOD!AC57+NDMC_EOD!AD57</f>
        <v>1.63</v>
      </c>
      <c r="M57">
        <f>TPDDL_EOD!AC57+TPDDL_EOD!AD57</f>
        <v>11.79</v>
      </c>
      <c r="N57">
        <f t="shared" si="0"/>
        <v>38.26</v>
      </c>
      <c r="O57" s="154">
        <f t="shared" si="1"/>
        <v>3.9999999999999147E-2</v>
      </c>
      <c r="P57">
        <v>12.272817564035545</v>
      </c>
      <c r="Q57">
        <v>12.59315211709357</v>
      </c>
      <c r="R57">
        <v>0</v>
      </c>
      <c r="S57">
        <v>1.6317041296393098</v>
      </c>
      <c r="T57">
        <v>11.802326189231572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12.26</v>
      </c>
      <c r="J58">
        <f>BYPL_EOD!AC58+BYPL_EOD!AD58</f>
        <v>12.58</v>
      </c>
      <c r="K58">
        <f>MES_EOD!AC58+MES_EOD!AD58</f>
        <v>0</v>
      </c>
      <c r="L58">
        <f>NDMC_EOD!AC58+NDMC_EOD!AD58</f>
        <v>1.63</v>
      </c>
      <c r="M58">
        <f>TPDDL_EOD!AC58+TPDDL_EOD!AD58</f>
        <v>11.79</v>
      </c>
      <c r="N58">
        <f t="shared" si="0"/>
        <v>38.26</v>
      </c>
      <c r="O58" s="154">
        <f t="shared" si="1"/>
        <v>3.9999999999999147E-2</v>
      </c>
      <c r="P58">
        <v>12.272817564035545</v>
      </c>
      <c r="Q58">
        <v>12.59315211709357</v>
      </c>
      <c r="R58">
        <v>0</v>
      </c>
      <c r="S58">
        <v>1.6317041296393098</v>
      </c>
      <c r="T58">
        <v>11.802326189231572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13.95</v>
      </c>
      <c r="J59">
        <f>BYPL_EOD!AC59+BYPL_EOD!AD59</f>
        <v>8.9499999999999993</v>
      </c>
      <c r="K59">
        <f>MES_EOD!AC59+MES_EOD!AD59</f>
        <v>0</v>
      </c>
      <c r="L59">
        <f>NDMC_EOD!AC59+NDMC_EOD!AD59</f>
        <v>1.86</v>
      </c>
      <c r="M59">
        <f>TPDDL_EOD!AC59+TPDDL_EOD!AD59</f>
        <v>13.42</v>
      </c>
      <c r="N59">
        <f t="shared" si="0"/>
        <v>38.18</v>
      </c>
      <c r="O59" s="154">
        <f t="shared" si="1"/>
        <v>0.11999999999999744</v>
      </c>
      <c r="P59">
        <v>13.993844944997379</v>
      </c>
      <c r="Q59">
        <v>8.9781299109481392</v>
      </c>
      <c r="R59">
        <v>0</v>
      </c>
      <c r="S59">
        <v>1.8658459926663173</v>
      </c>
      <c r="T59">
        <v>13.46217915138816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12.26</v>
      </c>
      <c r="J60">
        <f>BYPL_EOD!AC60+BYPL_EOD!AD60</f>
        <v>12.58</v>
      </c>
      <c r="K60">
        <f>MES_EOD!AC60+MES_EOD!AD60</f>
        <v>0</v>
      </c>
      <c r="L60">
        <f>NDMC_EOD!AC60+NDMC_EOD!AD60</f>
        <v>1.63</v>
      </c>
      <c r="M60">
        <f>TPDDL_EOD!AC60+TPDDL_EOD!AD60</f>
        <v>11.79</v>
      </c>
      <c r="N60">
        <f t="shared" si="0"/>
        <v>38.26</v>
      </c>
      <c r="O60" s="154">
        <f t="shared" si="1"/>
        <v>3.9999999999999147E-2</v>
      </c>
      <c r="P60">
        <v>12.272817564035545</v>
      </c>
      <c r="Q60">
        <v>12.59315211709357</v>
      </c>
      <c r="R60">
        <v>0</v>
      </c>
      <c r="S60">
        <v>1.6317041296393098</v>
      </c>
      <c r="T60">
        <v>11.802326189231572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15.59</v>
      </c>
      <c r="J61">
        <f>BYPL_EOD!AC61+BYPL_EOD!AD61</f>
        <v>5.4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15.684187023903334</v>
      </c>
      <c r="Q61">
        <v>5.4326241134751774</v>
      </c>
      <c r="R61">
        <v>0</v>
      </c>
      <c r="S61">
        <v>2.0925663251904387</v>
      </c>
      <c r="T61">
        <v>15.090622537431047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10.38</v>
      </c>
      <c r="J62">
        <f>BYPL_EOD!AC62+BYPL_EOD!AD62</f>
        <v>3.33</v>
      </c>
      <c r="K62">
        <f>MES_EOD!AC62+MES_EOD!AD62</f>
        <v>0</v>
      </c>
      <c r="L62">
        <f>NDMC_EOD!AC62+NDMC_EOD!AD62</f>
        <v>1.38</v>
      </c>
      <c r="M62">
        <f>TPDDL_EOD!AC62+TPDDL_EOD!AD62</f>
        <v>23.29</v>
      </c>
      <c r="N62">
        <f t="shared" si="0"/>
        <v>38.379999999999995</v>
      </c>
      <c r="O62" s="154">
        <f t="shared" si="1"/>
        <v>-7.9999999999998295E-2</v>
      </c>
      <c r="P62">
        <v>10.358363731109954</v>
      </c>
      <c r="Q62">
        <v>3.3230588848358522</v>
      </c>
      <c r="R62">
        <v>0</v>
      </c>
      <c r="S62">
        <v>1.3771235018238666</v>
      </c>
      <c r="T62">
        <v>23.241453882230328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15.59</v>
      </c>
      <c r="J63">
        <f>BYPL_EOD!AC63+BYPL_EOD!AD63</f>
        <v>5.4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15.684187023903334</v>
      </c>
      <c r="Q63">
        <v>5.4326241134751774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15.59</v>
      </c>
      <c r="J64">
        <f>BYPL_EOD!AC64+BYPL_EOD!AD64</f>
        <v>5.4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15.684187023903334</v>
      </c>
      <c r="Q64">
        <v>5.4326241134751774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15.35</v>
      </c>
      <c r="J65">
        <f>BYPL_EOD!AC65+BYPL_EOD!AD65</f>
        <v>4.92</v>
      </c>
      <c r="K65">
        <f>MES_EOD!AC65+MES_EOD!AD65</f>
        <v>0</v>
      </c>
      <c r="L65">
        <f>NDMC_EOD!AC65+NDMC_EOD!AD65</f>
        <v>2.04</v>
      </c>
      <c r="M65">
        <f>TPDDL_EOD!AC65+TPDDL_EOD!AD65</f>
        <v>14.77</v>
      </c>
      <c r="N65">
        <f t="shared" si="0"/>
        <v>37.08</v>
      </c>
      <c r="O65" s="154">
        <f t="shared" si="1"/>
        <v>1.2199999999999989</v>
      </c>
      <c r="P65">
        <v>15.855043149946061</v>
      </c>
      <c r="Q65">
        <v>5.0818770226537211</v>
      </c>
      <c r="R65">
        <v>0</v>
      </c>
      <c r="S65">
        <v>2.1071197411003237</v>
      </c>
      <c r="T65">
        <v>15.255960086299892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10.11</v>
      </c>
      <c r="J66">
        <f>BYPL_EOD!AC66+BYPL_EOD!AD66</f>
        <v>3.24</v>
      </c>
      <c r="K66">
        <f>MES_EOD!AC66+MES_EOD!AD66</f>
        <v>0</v>
      </c>
      <c r="L66">
        <f>NDMC_EOD!AC66+NDMC_EOD!AD66</f>
        <v>1.35</v>
      </c>
      <c r="M66">
        <f>TPDDL_EOD!AC66+TPDDL_EOD!AD66</f>
        <v>22.7</v>
      </c>
      <c r="N66">
        <f t="shared" si="0"/>
        <v>37.4</v>
      </c>
      <c r="O66" s="154">
        <f t="shared" si="1"/>
        <v>-0.10000000000000142</v>
      </c>
      <c r="P66">
        <v>10.082967914438502</v>
      </c>
      <c r="Q66">
        <v>3.231336898395722</v>
      </c>
      <c r="R66">
        <v>0</v>
      </c>
      <c r="S66">
        <v>1.3463903743315508</v>
      </c>
      <c r="T66">
        <v>22.639304812834222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15.35</v>
      </c>
      <c r="J67">
        <f>BYPL_EOD!AC67+BYPL_EOD!AD67</f>
        <v>4.92</v>
      </c>
      <c r="K67">
        <f>MES_EOD!AC67+MES_EOD!AD67</f>
        <v>0</v>
      </c>
      <c r="L67">
        <f>NDMC_EOD!AC67+NDMC_EOD!AD67</f>
        <v>2.04</v>
      </c>
      <c r="M67">
        <f>TPDDL_EOD!AC67+TPDDL_EOD!AD67</f>
        <v>14.77</v>
      </c>
      <c r="N67">
        <f t="shared" ref="N67:N98" si="6">SUM(I67:M67)</f>
        <v>37.08</v>
      </c>
      <c r="O67" s="154">
        <f t="shared" ref="O67:O98" si="7">G67-N67</f>
        <v>0.21999999999999886</v>
      </c>
      <c r="P67">
        <v>15.441073354908305</v>
      </c>
      <c r="Q67">
        <v>4.9491909385113271</v>
      </c>
      <c r="R67">
        <v>0</v>
      </c>
      <c r="S67">
        <v>2.0521035598705502</v>
      </c>
      <c r="T67">
        <v>14.857632146709816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15.35</v>
      </c>
      <c r="J68">
        <f>BYPL_EOD!AC68+BYPL_EOD!AD68</f>
        <v>4.92</v>
      </c>
      <c r="K68">
        <f>MES_EOD!AC68+MES_EOD!AD68</f>
        <v>0</v>
      </c>
      <c r="L68">
        <f>NDMC_EOD!AC68+NDMC_EOD!AD68</f>
        <v>2.04</v>
      </c>
      <c r="M68">
        <f>TPDDL_EOD!AC68+TPDDL_EOD!AD68</f>
        <v>14.77</v>
      </c>
      <c r="N68">
        <f t="shared" si="6"/>
        <v>37.08</v>
      </c>
      <c r="O68" s="154">
        <f t="shared" si="7"/>
        <v>0.21999999999999886</v>
      </c>
      <c r="P68">
        <v>15.441073354908305</v>
      </c>
      <c r="Q68">
        <v>4.9491909385113271</v>
      </c>
      <c r="R68">
        <v>0</v>
      </c>
      <c r="S68">
        <v>2.0521035598705502</v>
      </c>
      <c r="T68">
        <v>14.857632146709816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15.35</v>
      </c>
      <c r="J69">
        <f>BYPL_EOD!AC69+BYPL_EOD!AD69</f>
        <v>4.92</v>
      </c>
      <c r="K69">
        <f>MES_EOD!AC69+MES_EOD!AD69</f>
        <v>0</v>
      </c>
      <c r="L69">
        <f>NDMC_EOD!AC69+NDMC_EOD!AD69</f>
        <v>2.04</v>
      </c>
      <c r="M69">
        <f>TPDDL_EOD!AC69+TPDDL_EOD!AD69</f>
        <v>14.77</v>
      </c>
      <c r="N69">
        <f t="shared" si="6"/>
        <v>37.08</v>
      </c>
      <c r="O69" s="154">
        <f t="shared" si="7"/>
        <v>0.21999999999999886</v>
      </c>
      <c r="P69">
        <v>15.441073354908305</v>
      </c>
      <c r="Q69">
        <v>4.9491909385113271</v>
      </c>
      <c r="R69">
        <v>0</v>
      </c>
      <c r="S69">
        <v>2.0521035598705502</v>
      </c>
      <c r="T69">
        <v>14.857632146709816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15.35</v>
      </c>
      <c r="J70">
        <f>BYPL_EOD!AC70+BYPL_EOD!AD70</f>
        <v>4.92</v>
      </c>
      <c r="K70">
        <f>MES_EOD!AC70+MES_EOD!AD70</f>
        <v>0</v>
      </c>
      <c r="L70">
        <f>NDMC_EOD!AC70+NDMC_EOD!AD70</f>
        <v>2.04</v>
      </c>
      <c r="M70">
        <f>TPDDL_EOD!AC70+TPDDL_EOD!AD70</f>
        <v>14.77</v>
      </c>
      <c r="N70">
        <f t="shared" si="6"/>
        <v>37.08</v>
      </c>
      <c r="O70" s="154">
        <f t="shared" si="7"/>
        <v>0.21999999999999886</v>
      </c>
      <c r="P70">
        <v>15.441073354908305</v>
      </c>
      <c r="Q70">
        <v>4.9491909385113271</v>
      </c>
      <c r="R70">
        <v>0</v>
      </c>
      <c r="S70">
        <v>2.0521035598705502</v>
      </c>
      <c r="T70">
        <v>14.857632146709816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15.35</v>
      </c>
      <c r="J71">
        <f>BYPL_EOD!AC71+BYPL_EOD!AD71</f>
        <v>4.92</v>
      </c>
      <c r="K71">
        <f>MES_EOD!AC71+MES_EOD!AD71</f>
        <v>0</v>
      </c>
      <c r="L71">
        <f>NDMC_EOD!AC71+NDMC_EOD!AD71</f>
        <v>2.04</v>
      </c>
      <c r="M71">
        <f>TPDDL_EOD!AC71+TPDDL_EOD!AD71</f>
        <v>14.77</v>
      </c>
      <c r="N71">
        <f t="shared" si="6"/>
        <v>37.08</v>
      </c>
      <c r="O71" s="154">
        <f t="shared" si="7"/>
        <v>0.21999999999999886</v>
      </c>
      <c r="P71">
        <v>15.441073354908305</v>
      </c>
      <c r="Q71">
        <v>4.9491909385113271</v>
      </c>
      <c r="R71">
        <v>0</v>
      </c>
      <c r="S71">
        <v>2.0521035598705502</v>
      </c>
      <c r="T71">
        <v>14.857632146709816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15.35</v>
      </c>
      <c r="J72">
        <f>BYPL_EOD!AC72+BYPL_EOD!AD72</f>
        <v>4.92</v>
      </c>
      <c r="K72">
        <f>MES_EOD!AC72+MES_EOD!AD72</f>
        <v>0</v>
      </c>
      <c r="L72">
        <f>NDMC_EOD!AC72+NDMC_EOD!AD72</f>
        <v>2.04</v>
      </c>
      <c r="M72">
        <f>TPDDL_EOD!AC72+TPDDL_EOD!AD72</f>
        <v>14.77</v>
      </c>
      <c r="N72">
        <f t="shared" si="6"/>
        <v>37.08</v>
      </c>
      <c r="O72" s="154">
        <f t="shared" si="7"/>
        <v>0.21999999999999886</v>
      </c>
      <c r="P72">
        <v>15.441073354908305</v>
      </c>
      <c r="Q72">
        <v>4.9491909385113271</v>
      </c>
      <c r="R72">
        <v>0</v>
      </c>
      <c r="S72">
        <v>2.0521035598705502</v>
      </c>
      <c r="T72">
        <v>14.857632146709816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15.35</v>
      </c>
      <c r="J73">
        <f>BYPL_EOD!AC73+BYPL_EOD!AD73</f>
        <v>4.92</v>
      </c>
      <c r="K73">
        <f>MES_EOD!AC73+MES_EOD!AD73</f>
        <v>0</v>
      </c>
      <c r="L73">
        <f>NDMC_EOD!AC73+NDMC_EOD!AD73</f>
        <v>2.04</v>
      </c>
      <c r="M73">
        <f>TPDDL_EOD!AC73+TPDDL_EOD!AD73</f>
        <v>14.77</v>
      </c>
      <c r="N73">
        <f t="shared" si="6"/>
        <v>37.08</v>
      </c>
      <c r="O73" s="154">
        <f t="shared" si="7"/>
        <v>0.21999999999999886</v>
      </c>
      <c r="P73">
        <v>15.441073354908305</v>
      </c>
      <c r="Q73">
        <v>4.9491909385113271</v>
      </c>
      <c r="R73">
        <v>0</v>
      </c>
      <c r="S73">
        <v>2.0521035598705502</v>
      </c>
      <c r="T73">
        <v>14.857632146709816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15.35</v>
      </c>
      <c r="J74">
        <f>BYPL_EOD!AC74+BYPL_EOD!AD74</f>
        <v>4.92</v>
      </c>
      <c r="K74">
        <f>MES_EOD!AC74+MES_EOD!AD74</f>
        <v>0</v>
      </c>
      <c r="L74">
        <f>NDMC_EOD!AC74+NDMC_EOD!AD74</f>
        <v>2.04</v>
      </c>
      <c r="M74">
        <f>TPDDL_EOD!AC74+TPDDL_EOD!AD74</f>
        <v>14.77</v>
      </c>
      <c r="N74">
        <f t="shared" si="6"/>
        <v>37.08</v>
      </c>
      <c r="O74" s="154">
        <f t="shared" si="7"/>
        <v>0.21999999999999886</v>
      </c>
      <c r="P74">
        <v>15.441073354908305</v>
      </c>
      <c r="Q74">
        <v>4.9491909385113271</v>
      </c>
      <c r="R74">
        <v>0</v>
      </c>
      <c r="S74">
        <v>2.0521035598705502</v>
      </c>
      <c r="T74">
        <v>14.857632146709816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15.35</v>
      </c>
      <c r="J75">
        <f>BYPL_EOD!AC75+BYPL_EOD!AD75</f>
        <v>4.92</v>
      </c>
      <c r="K75">
        <f>MES_EOD!AC75+MES_EOD!AD75</f>
        <v>0</v>
      </c>
      <c r="L75">
        <f>NDMC_EOD!AC75+NDMC_EOD!AD75</f>
        <v>2.04</v>
      </c>
      <c r="M75">
        <f>TPDDL_EOD!AC75+TPDDL_EOD!AD75</f>
        <v>14.77</v>
      </c>
      <c r="N75">
        <f t="shared" si="6"/>
        <v>37.08</v>
      </c>
      <c r="O75" s="154">
        <f t="shared" si="7"/>
        <v>0.52000000000000313</v>
      </c>
      <c r="P75">
        <v>15.565264293419634</v>
      </c>
      <c r="Q75">
        <v>4.988996763754046</v>
      </c>
      <c r="R75">
        <v>0</v>
      </c>
      <c r="S75">
        <v>2.0686084142394825</v>
      </c>
      <c r="T75">
        <v>14.977130528586841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15.59</v>
      </c>
      <c r="J76">
        <f>BYPL_EOD!AC76+BYPL_EOD!AD76</f>
        <v>5.4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15.807039663777253</v>
      </c>
      <c r="Q76">
        <v>5.4751773049645394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15.59</v>
      </c>
      <c r="J77">
        <f>BYPL_EOD!AC77+BYPL_EOD!AD77</f>
        <v>5.4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15.807039663777253</v>
      </c>
      <c r="Q77">
        <v>5.4751773049645394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15.59</v>
      </c>
      <c r="J78">
        <f>BYPL_EOD!AC78+BYPL_EOD!AD78</f>
        <v>5.4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15.807039663777253</v>
      </c>
      <c r="Q78">
        <v>5.4751773049645394</v>
      </c>
      <c r="R78">
        <v>0</v>
      </c>
      <c r="S78">
        <v>2.1089571841344892</v>
      </c>
      <c r="T78">
        <v>15.20882584712372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15.59</v>
      </c>
      <c r="J79">
        <f>BYPL_EOD!AC79+BYPL_EOD!AD79</f>
        <v>5.4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15.807039663777253</v>
      </c>
      <c r="Q79">
        <v>5.4751773049645394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15.59</v>
      </c>
      <c r="J80">
        <f>BYPL_EOD!AC80+BYPL_EOD!AD80</f>
        <v>5.4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15.807039663777253</v>
      </c>
      <c r="Q80">
        <v>5.4751773049645394</v>
      </c>
      <c r="R80">
        <v>0</v>
      </c>
      <c r="S80">
        <v>2.1089571841344892</v>
      </c>
      <c r="T80">
        <v>15.20882584712372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15.59</v>
      </c>
      <c r="J81">
        <f>BYPL_EOD!AC81+BYPL_EOD!AD81</f>
        <v>5.4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15.807039663777253</v>
      </c>
      <c r="Q81">
        <v>5.4751773049645394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15.59</v>
      </c>
      <c r="J82">
        <f>BYPL_EOD!AC82+BYPL_EOD!AD82</f>
        <v>5.4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15.807039663777253</v>
      </c>
      <c r="Q82">
        <v>5.4751773049645394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15.59</v>
      </c>
      <c r="J83">
        <f>BYPL_EOD!AC83+BYPL_EOD!AD83</f>
        <v>6.4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39.07</v>
      </c>
      <c r="O83" s="154">
        <f t="shared" si="7"/>
        <v>0.53000000000000114</v>
      </c>
      <c r="P83">
        <v>15.801484514973126</v>
      </c>
      <c r="Q83">
        <v>6.4868185308420792</v>
      </c>
      <c r="R83">
        <v>0</v>
      </c>
      <c r="S83">
        <v>2.1082160225236755</v>
      </c>
      <c r="T83">
        <v>15.203480931661122</v>
      </c>
      <c r="U83" s="156">
        <f t="shared" si="8"/>
        <v>39.6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15.59</v>
      </c>
      <c r="J84">
        <f>BYPL_EOD!AC84+BYPL_EOD!AD84</f>
        <v>6.4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39.07</v>
      </c>
      <c r="O84" s="154">
        <f t="shared" si="7"/>
        <v>0.53000000000000114</v>
      </c>
      <c r="P84">
        <v>15.801484514973126</v>
      </c>
      <c r="Q84">
        <v>6.4868185308420792</v>
      </c>
      <c r="R84">
        <v>0</v>
      </c>
      <c r="S84">
        <v>2.1082160225236755</v>
      </c>
      <c r="T84">
        <v>15.203480931661122</v>
      </c>
      <c r="U84" s="156">
        <f t="shared" si="8"/>
        <v>39.6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15.59</v>
      </c>
      <c r="J85">
        <f>BYPL_EOD!AC85+BYPL_EOD!AD85</f>
        <v>6.4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39.07</v>
      </c>
      <c r="O85" s="154">
        <f t="shared" si="7"/>
        <v>0.53000000000000114</v>
      </c>
      <c r="P85">
        <v>15.801484514973126</v>
      </c>
      <c r="Q85">
        <v>6.4868185308420792</v>
      </c>
      <c r="R85">
        <v>0</v>
      </c>
      <c r="S85">
        <v>2.1082160225236755</v>
      </c>
      <c r="T85">
        <v>15.203480931661122</v>
      </c>
      <c r="U85" s="156">
        <f t="shared" si="8"/>
        <v>39.6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15.59</v>
      </c>
      <c r="J86">
        <f>BYPL_EOD!AC86+BYPL_EOD!AD86</f>
        <v>6.4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15.801484514973126</v>
      </c>
      <c r="Q86">
        <v>6.4868185308420792</v>
      </c>
      <c r="R86">
        <v>0</v>
      </c>
      <c r="S86">
        <v>2.1082160225236755</v>
      </c>
      <c r="T86">
        <v>15.203480931661122</v>
      </c>
      <c r="U86" s="156">
        <f t="shared" si="8"/>
        <v>39.6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15.59</v>
      </c>
      <c r="J87">
        <f>BYPL_EOD!AC87+BYPL_EOD!AD87</f>
        <v>6.4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15.801484514973126</v>
      </c>
      <c r="Q87">
        <v>6.4868185308420792</v>
      </c>
      <c r="R87">
        <v>0</v>
      </c>
      <c r="S87">
        <v>2.1082160225236755</v>
      </c>
      <c r="T87">
        <v>15.203480931661122</v>
      </c>
      <c r="U87" s="156">
        <f t="shared" si="8"/>
        <v>39.6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15.59</v>
      </c>
      <c r="J88">
        <f>BYPL_EOD!AC88+BYPL_EOD!AD88</f>
        <v>6.4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15.801484514973126</v>
      </c>
      <c r="Q88">
        <v>6.4868185308420792</v>
      </c>
      <c r="R88">
        <v>0</v>
      </c>
      <c r="S88">
        <v>2.1082160225236755</v>
      </c>
      <c r="T88">
        <v>15.203480931661122</v>
      </c>
      <c r="U88" s="156">
        <f t="shared" si="8"/>
        <v>39.6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15.59</v>
      </c>
      <c r="J89">
        <f>BYPL_EOD!AC89+BYPL_EOD!AD89</f>
        <v>6.4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15.801484514973126</v>
      </c>
      <c r="Q89">
        <v>6.4868185308420792</v>
      </c>
      <c r="R89">
        <v>0</v>
      </c>
      <c r="S89">
        <v>2.1082160225236755</v>
      </c>
      <c r="T89">
        <v>15.203480931661122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15.59</v>
      </c>
      <c r="J90">
        <f>BYPL_EOD!AC90+BYPL_EOD!AD90</f>
        <v>6.4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15.801484514973126</v>
      </c>
      <c r="Q90">
        <v>6.4868185308420792</v>
      </c>
      <c r="R90">
        <v>0</v>
      </c>
      <c r="S90">
        <v>2.1082160225236755</v>
      </c>
      <c r="T90">
        <v>15.203480931661122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15.59</v>
      </c>
      <c r="J91">
        <f>BYPL_EOD!AC91+BYPL_EOD!AD91</f>
        <v>6.4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15.801484514973126</v>
      </c>
      <c r="Q91">
        <v>6.4868185308420792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15.59</v>
      </c>
      <c r="J92">
        <f>BYPL_EOD!AC92+BYPL_EOD!AD92</f>
        <v>6.4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15.801484514973126</v>
      </c>
      <c r="Q92">
        <v>6.4868185308420792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15.59</v>
      </c>
      <c r="J93">
        <f>BYPL_EOD!AC93+BYPL_EOD!AD93</f>
        <v>6.4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15.801484514973126</v>
      </c>
      <c r="Q93">
        <v>6.4868185308420792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15.59</v>
      </c>
      <c r="J94">
        <f>BYPL_EOD!AC94+BYPL_EOD!AD94</f>
        <v>6.4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15.801484514973126</v>
      </c>
      <c r="Q94">
        <v>6.4868185308420792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15.59</v>
      </c>
      <c r="J95">
        <f>BYPL_EOD!AC95+BYPL_EOD!AD95</f>
        <v>6.4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15.801484514973126</v>
      </c>
      <c r="Q95">
        <v>6.4868185308420792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15.59</v>
      </c>
      <c r="J96">
        <f>BYPL_EOD!AC96+BYPL_EOD!AD96</f>
        <v>6.4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15.801484514973126</v>
      </c>
      <c r="Q96">
        <v>6.4868185308420792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15.59</v>
      </c>
      <c r="J97">
        <f>BYPL_EOD!AC97+BYPL_EOD!AD97</f>
        <v>6.4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15.801484514973126</v>
      </c>
      <c r="Q97">
        <v>6.4868185308420792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15.59</v>
      </c>
      <c r="J98">
        <f>BYPL_EOD!AC98+BYPL_EOD!AD98</f>
        <v>6.4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15.801484514973126</v>
      </c>
      <c r="Q98">
        <v>6.4868185308420792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0.92694999999999994</v>
      </c>
      <c r="E99" s="156">
        <f t="shared" si="12"/>
        <v>0</v>
      </c>
      <c r="F99" s="156">
        <f t="shared" si="12"/>
        <v>2.016</v>
      </c>
      <c r="G99" s="156">
        <f t="shared" si="12"/>
        <v>0.92694999999999994</v>
      </c>
      <c r="H99" s="156"/>
      <c r="I99" s="156">
        <f t="shared" si="12"/>
        <v>0.36110999999999949</v>
      </c>
      <c r="J99" s="156">
        <f t="shared" si="12"/>
        <v>0.15422249999999987</v>
      </c>
      <c r="K99" s="156">
        <f t="shared" si="12"/>
        <v>0</v>
      </c>
      <c r="L99" s="156">
        <f t="shared" si="12"/>
        <v>4.8150000000000061E-2</v>
      </c>
      <c r="M99" s="156">
        <f t="shared" si="12"/>
        <v>0.3539649999999997</v>
      </c>
      <c r="N99" s="156">
        <f t="shared" si="12"/>
        <v>0.91744750000000164</v>
      </c>
      <c r="O99" s="156">
        <f t="shared" si="12"/>
        <v>9.5025000000000248E-3</v>
      </c>
      <c r="P99" s="156">
        <f t="shared" si="12"/>
        <v>0.36492410296961197</v>
      </c>
      <c r="Q99" s="156">
        <f t="shared" si="12"/>
        <v>0.15574840407961965</v>
      </c>
      <c r="R99" s="156">
        <f t="shared" si="12"/>
        <v>0</v>
      </c>
      <c r="S99" s="156">
        <f t="shared" si="12"/>
        <v>4.8658657488046209E-2</v>
      </c>
      <c r="T99" s="156">
        <f t="shared" si="12"/>
        <v>0.35761883546272139</v>
      </c>
      <c r="U99" s="156">
        <f t="shared" si="12"/>
        <v>0.92694999999999994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44621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209.74</v>
      </c>
      <c r="E3">
        <f>BAWANA!AM3</f>
        <v>0</v>
      </c>
      <c r="F3">
        <f>(B3+C3)*0.8</f>
        <v>256</v>
      </c>
      <c r="G3">
        <f>(D3+E3)</f>
        <v>209.74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0</v>
      </c>
      <c r="P3">
        <v>76</v>
      </c>
      <c r="Q3">
        <v>49.92</v>
      </c>
      <c r="R3">
        <v>5.82</v>
      </c>
      <c r="S3">
        <v>28</v>
      </c>
      <c r="T3">
        <v>50</v>
      </c>
      <c r="U3" s="156">
        <f t="shared" ref="U3:U66" si="2">SUM(P3:T3)</f>
        <v>209.74</v>
      </c>
      <c r="V3" s="154">
        <f t="shared" ref="V3:V66" si="3">G3-U3</f>
        <v>0</v>
      </c>
      <c r="Y3">
        <f>BAWANA!AW3+BAWANA!AX3</f>
        <v>32</v>
      </c>
      <c r="Z3">
        <f>BAWANA!BD3+BAWANA!BE3</f>
        <v>8.26</v>
      </c>
      <c r="AA3">
        <f>BAWANA!X3+BAWANA!Y3</f>
        <v>32</v>
      </c>
      <c r="AB3">
        <f>BAWANA!AE3+BAWANA!AF3</f>
        <v>8.26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76</v>
      </c>
      <c r="Q4">
        <v>49.92</v>
      </c>
      <c r="R4">
        <v>5.82</v>
      </c>
      <c r="S4">
        <v>28</v>
      </c>
      <c r="T4">
        <v>50</v>
      </c>
      <c r="U4" s="156">
        <f t="shared" si="2"/>
        <v>209.74</v>
      </c>
      <c r="V4" s="154">
        <f t="shared" si="3"/>
        <v>0</v>
      </c>
      <c r="Y4">
        <f>BAWANA!AW4+BAWANA!AX4</f>
        <v>32</v>
      </c>
      <c r="Z4">
        <f>BAWANA!BD4+BAWANA!BE4</f>
        <v>8.26</v>
      </c>
      <c r="AA4">
        <f>BAWANA!X4+BAWANA!Y4</f>
        <v>32</v>
      </c>
      <c r="AB4">
        <f>BAWANA!AE4+BAWANA!AF4</f>
        <v>8.26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8.26</v>
      </c>
      <c r="AA5">
        <f>BAWANA!X5+BAWANA!Y5</f>
        <v>32</v>
      </c>
      <c r="AB5">
        <f>BAWANA!AE5+BAWANA!AF5</f>
        <v>8.26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8.26</v>
      </c>
      <c r="AA6">
        <f>BAWANA!X6+BAWANA!Y6</f>
        <v>32</v>
      </c>
      <c r="AB6">
        <f>BAWANA!AE6+BAWANA!AF6</f>
        <v>8.26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8.26</v>
      </c>
      <c r="AA7">
        <f>BAWANA!X7+BAWANA!Y7</f>
        <v>32</v>
      </c>
      <c r="AB7">
        <f>BAWANA!AE7+BAWANA!AF7</f>
        <v>8.26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8.26</v>
      </c>
      <c r="AA8">
        <f>BAWANA!X8+BAWANA!Y8</f>
        <v>32</v>
      </c>
      <c r="AB8">
        <f>BAWANA!AE8+BAWANA!AF8</f>
        <v>8.26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8.26</v>
      </c>
      <c r="AA9">
        <f>BAWANA!X9+BAWANA!Y9</f>
        <v>32</v>
      </c>
      <c r="AB9">
        <f>BAWANA!AE9+BAWANA!AF9</f>
        <v>8.26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8.26</v>
      </c>
      <c r="AA10">
        <f>BAWANA!X10+BAWANA!Y10</f>
        <v>32</v>
      </c>
      <c r="AB10">
        <f>BAWANA!AE10+BAWANA!AF10</f>
        <v>8.26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8.26</v>
      </c>
      <c r="AA11">
        <f>BAWANA!X11+BAWANA!Y11</f>
        <v>32</v>
      </c>
      <c r="AB11">
        <f>BAWANA!AE11+BAWANA!AF11</f>
        <v>8.26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8.26</v>
      </c>
      <c r="AA12">
        <f>BAWANA!X12+BAWANA!Y12</f>
        <v>32</v>
      </c>
      <c r="AB12">
        <f>BAWANA!AE12+BAWANA!AF12</f>
        <v>8.26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8.26</v>
      </c>
      <c r="AA13">
        <f>BAWANA!X13+BAWANA!Y13</f>
        <v>32</v>
      </c>
      <c r="AB13">
        <f>BAWANA!AE13+BAWANA!AF13</f>
        <v>8.26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8.26</v>
      </c>
      <c r="AA14">
        <f>BAWANA!X14+BAWANA!Y14</f>
        <v>32</v>
      </c>
      <c r="AB14">
        <f>BAWANA!AE14+BAWANA!AF14</f>
        <v>8.26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214.74</v>
      </c>
      <c r="E15">
        <f>BAWANA!AM15</f>
        <v>0</v>
      </c>
      <c r="F15">
        <f t="shared" si="4"/>
        <v>256</v>
      </c>
      <c r="G15">
        <f t="shared" si="5"/>
        <v>214.74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10.82</v>
      </c>
      <c r="L15">
        <f>NDMC_EOD!AK15+NDMC_EOD!AL15</f>
        <v>28</v>
      </c>
      <c r="M15">
        <f>TPDDL_EOD!AK15+TPDDL_EOD!AL15</f>
        <v>50</v>
      </c>
      <c r="N15">
        <f t="shared" si="0"/>
        <v>214.74</v>
      </c>
      <c r="O15" s="154">
        <f t="shared" si="1"/>
        <v>0</v>
      </c>
      <c r="P15">
        <v>76</v>
      </c>
      <c r="Q15">
        <v>49.92</v>
      </c>
      <c r="R15">
        <v>10.82</v>
      </c>
      <c r="S15">
        <v>28</v>
      </c>
      <c r="T15">
        <v>50</v>
      </c>
      <c r="U15" s="156">
        <f t="shared" si="2"/>
        <v>214.74</v>
      </c>
      <c r="V15" s="154">
        <f t="shared" si="3"/>
        <v>0</v>
      </c>
      <c r="Y15">
        <f>BAWANA!AW15+BAWANA!AX15</f>
        <v>32</v>
      </c>
      <c r="Z15">
        <f>BAWANA!BD15+BAWANA!BE15</f>
        <v>3.26</v>
      </c>
      <c r="AA15">
        <f>BAWANA!X15+BAWANA!Y15</f>
        <v>32</v>
      </c>
      <c r="AB15">
        <f>BAWANA!AE15+BAWANA!AF15</f>
        <v>3.26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214.74</v>
      </c>
      <c r="E16">
        <f>BAWANA!AM16</f>
        <v>0</v>
      </c>
      <c r="F16">
        <f t="shared" si="4"/>
        <v>256</v>
      </c>
      <c r="G16">
        <f t="shared" si="5"/>
        <v>214.74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10.82</v>
      </c>
      <c r="L16">
        <f>NDMC_EOD!AK16+NDMC_EOD!AL16</f>
        <v>28</v>
      </c>
      <c r="M16">
        <f>TPDDL_EOD!AK16+TPDDL_EOD!AL16</f>
        <v>50</v>
      </c>
      <c r="N16">
        <f t="shared" si="0"/>
        <v>214.74</v>
      </c>
      <c r="O16" s="154">
        <f t="shared" si="1"/>
        <v>0</v>
      </c>
      <c r="P16">
        <v>76</v>
      </c>
      <c r="Q16">
        <v>49.92</v>
      </c>
      <c r="R16">
        <v>10.82</v>
      </c>
      <c r="S16">
        <v>28</v>
      </c>
      <c r="T16">
        <v>50</v>
      </c>
      <c r="U16" s="156">
        <f t="shared" si="2"/>
        <v>214.74</v>
      </c>
      <c r="V16" s="154">
        <f t="shared" si="3"/>
        <v>0</v>
      </c>
      <c r="Y16">
        <f>BAWANA!AW16+BAWANA!AX16</f>
        <v>32</v>
      </c>
      <c r="Z16">
        <f>BAWANA!BD16+BAWANA!BE16</f>
        <v>3.26</v>
      </c>
      <c r="AA16">
        <f>BAWANA!X16+BAWANA!Y16</f>
        <v>32</v>
      </c>
      <c r="AB16">
        <f>BAWANA!AE16+BAWANA!AF16</f>
        <v>3.26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214.74</v>
      </c>
      <c r="E17">
        <f>BAWANA!AM17</f>
        <v>0</v>
      </c>
      <c r="F17">
        <f t="shared" si="4"/>
        <v>256</v>
      </c>
      <c r="G17">
        <f t="shared" si="5"/>
        <v>214.74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10.82</v>
      </c>
      <c r="L17">
        <f>NDMC_EOD!AK17+NDMC_EOD!AL17</f>
        <v>28</v>
      </c>
      <c r="M17">
        <f>TPDDL_EOD!AK17+TPDDL_EOD!AL17</f>
        <v>50</v>
      </c>
      <c r="N17">
        <f t="shared" si="0"/>
        <v>214.74</v>
      </c>
      <c r="O17" s="154">
        <f t="shared" si="1"/>
        <v>0</v>
      </c>
      <c r="P17">
        <v>76</v>
      </c>
      <c r="Q17">
        <v>49.92</v>
      </c>
      <c r="R17">
        <v>10.82</v>
      </c>
      <c r="S17">
        <v>28</v>
      </c>
      <c r="T17">
        <v>50</v>
      </c>
      <c r="U17" s="156">
        <f t="shared" si="2"/>
        <v>214.74</v>
      </c>
      <c r="V17" s="154">
        <f t="shared" si="3"/>
        <v>0</v>
      </c>
      <c r="Y17">
        <f>BAWANA!AW17+BAWANA!AX17</f>
        <v>32</v>
      </c>
      <c r="Z17">
        <f>BAWANA!BD17+BAWANA!BE17</f>
        <v>3.26</v>
      </c>
      <c r="AA17">
        <f>BAWANA!X17+BAWANA!Y17</f>
        <v>32</v>
      </c>
      <c r="AB17">
        <f>BAWANA!AE17+BAWANA!AF17</f>
        <v>3.26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214.74</v>
      </c>
      <c r="E18">
        <f>BAWANA!AM18</f>
        <v>0</v>
      </c>
      <c r="F18">
        <f t="shared" si="4"/>
        <v>256</v>
      </c>
      <c r="G18">
        <f t="shared" si="5"/>
        <v>214.74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10.82</v>
      </c>
      <c r="L18">
        <f>NDMC_EOD!AK18+NDMC_EOD!AL18</f>
        <v>28</v>
      </c>
      <c r="M18">
        <f>TPDDL_EOD!AK18+TPDDL_EOD!AL18</f>
        <v>50</v>
      </c>
      <c r="N18">
        <f t="shared" si="0"/>
        <v>214.74</v>
      </c>
      <c r="O18" s="154">
        <f t="shared" si="1"/>
        <v>0</v>
      </c>
      <c r="P18">
        <v>76</v>
      </c>
      <c r="Q18">
        <v>49.92</v>
      </c>
      <c r="R18">
        <v>10.82</v>
      </c>
      <c r="S18">
        <v>28</v>
      </c>
      <c r="T18">
        <v>50</v>
      </c>
      <c r="U18" s="156">
        <f t="shared" si="2"/>
        <v>214.74</v>
      </c>
      <c r="V18" s="154">
        <f t="shared" si="3"/>
        <v>0</v>
      </c>
      <c r="Y18">
        <f>BAWANA!AW18+BAWANA!AX18</f>
        <v>32</v>
      </c>
      <c r="Z18">
        <f>BAWANA!BD18+BAWANA!BE18</f>
        <v>3.26</v>
      </c>
      <c r="AA18">
        <f>BAWANA!X18+BAWANA!Y18</f>
        <v>32</v>
      </c>
      <c r="AB18">
        <f>BAWANA!AE18+BAWANA!AF18</f>
        <v>3.26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219.74</v>
      </c>
      <c r="E19">
        <f>BAWANA!AM19</f>
        <v>0</v>
      </c>
      <c r="F19">
        <f t="shared" si="4"/>
        <v>256</v>
      </c>
      <c r="G19">
        <f t="shared" si="5"/>
        <v>219.74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15.82</v>
      </c>
      <c r="L19">
        <f>NDMC_EOD!AK19+NDMC_EOD!AL19</f>
        <v>28</v>
      </c>
      <c r="M19">
        <f>TPDDL_EOD!AK19+TPDDL_EOD!AL19</f>
        <v>50</v>
      </c>
      <c r="N19">
        <f t="shared" si="0"/>
        <v>219.74</v>
      </c>
      <c r="O19" s="154">
        <f t="shared" si="1"/>
        <v>0</v>
      </c>
      <c r="P19">
        <v>76</v>
      </c>
      <c r="Q19">
        <v>49.92</v>
      </c>
      <c r="R19">
        <v>15.82</v>
      </c>
      <c r="S19">
        <v>28</v>
      </c>
      <c r="T19">
        <v>50</v>
      </c>
      <c r="U19" s="156">
        <f t="shared" si="2"/>
        <v>219.74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213.74</v>
      </c>
      <c r="E20">
        <f>BAWANA!AM20</f>
        <v>0</v>
      </c>
      <c r="F20">
        <f t="shared" si="4"/>
        <v>256</v>
      </c>
      <c r="G20">
        <f t="shared" si="5"/>
        <v>213.74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9.82</v>
      </c>
      <c r="L20">
        <f>NDMC_EOD!AK20+NDMC_EOD!AL20</f>
        <v>28</v>
      </c>
      <c r="M20">
        <f>TPDDL_EOD!AK20+TPDDL_EOD!AL20</f>
        <v>50</v>
      </c>
      <c r="N20">
        <f t="shared" si="0"/>
        <v>213.74</v>
      </c>
      <c r="O20" s="154">
        <f t="shared" si="1"/>
        <v>0</v>
      </c>
      <c r="P20">
        <v>76</v>
      </c>
      <c r="Q20">
        <v>49.92</v>
      </c>
      <c r="R20">
        <v>9.82</v>
      </c>
      <c r="S20">
        <v>28</v>
      </c>
      <c r="T20">
        <v>50</v>
      </c>
      <c r="U20" s="156">
        <f t="shared" si="2"/>
        <v>213.74</v>
      </c>
      <c r="V20" s="154">
        <f t="shared" si="3"/>
        <v>0</v>
      </c>
      <c r="Y20">
        <f>BAWANA!AW20+BAWANA!AX20</f>
        <v>32</v>
      </c>
      <c r="Z20">
        <f>BAWANA!BD20+BAWANA!BE20</f>
        <v>4.26</v>
      </c>
      <c r="AA20">
        <f>BAWANA!X20+BAWANA!Y20</f>
        <v>32</v>
      </c>
      <c r="AB20">
        <f>BAWANA!AE20+BAWANA!AF20</f>
        <v>4.26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12.82</v>
      </c>
      <c r="L21">
        <f>NDMC_EOD!AK21+NDMC_EOD!AL21</f>
        <v>28</v>
      </c>
      <c r="M21">
        <f>TPDDL_EOD!AK21+TPDDL_EOD!AL21</f>
        <v>50</v>
      </c>
      <c r="N21">
        <f t="shared" si="0"/>
        <v>216.74</v>
      </c>
      <c r="O21" s="154">
        <f t="shared" si="1"/>
        <v>0</v>
      </c>
      <c r="P21">
        <v>76</v>
      </c>
      <c r="Q21">
        <v>49.92</v>
      </c>
      <c r="R21">
        <v>12.82</v>
      </c>
      <c r="S21">
        <v>28</v>
      </c>
      <c r="T21">
        <v>50</v>
      </c>
      <c r="U21" s="156">
        <f t="shared" si="2"/>
        <v>216.74</v>
      </c>
      <c r="V21" s="154">
        <f t="shared" si="3"/>
        <v>0</v>
      </c>
      <c r="Y21">
        <f>BAWANA!AW21+BAWANA!AX21</f>
        <v>32</v>
      </c>
      <c r="Z21">
        <f>BAWANA!BD21+BAWANA!BE21</f>
        <v>1.26</v>
      </c>
      <c r="AA21">
        <f>BAWANA!X21+BAWANA!Y21</f>
        <v>32</v>
      </c>
      <c r="AB21">
        <f>BAWANA!AE21+BAWANA!AF21</f>
        <v>1.26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12.82</v>
      </c>
      <c r="L22">
        <f>NDMC_EOD!AK22+NDMC_EOD!AL22</f>
        <v>28</v>
      </c>
      <c r="M22">
        <f>TPDDL_EOD!AK22+TPDDL_EOD!AL22</f>
        <v>50</v>
      </c>
      <c r="N22">
        <f t="shared" si="0"/>
        <v>216.74</v>
      </c>
      <c r="O22" s="154">
        <f t="shared" si="1"/>
        <v>0</v>
      </c>
      <c r="P22">
        <v>76</v>
      </c>
      <c r="Q22">
        <v>49.92</v>
      </c>
      <c r="R22">
        <v>12.82</v>
      </c>
      <c r="S22">
        <v>28</v>
      </c>
      <c r="T22">
        <v>50</v>
      </c>
      <c r="U22" s="156">
        <f t="shared" si="2"/>
        <v>216.74</v>
      </c>
      <c r="V22" s="154">
        <f t="shared" si="3"/>
        <v>0</v>
      </c>
      <c r="Y22">
        <f>BAWANA!AW22+BAWANA!AX22</f>
        <v>32</v>
      </c>
      <c r="Z22">
        <f>BAWANA!BD22+BAWANA!BE22</f>
        <v>1.26</v>
      </c>
      <c r="AA22">
        <f>BAWANA!X22+BAWANA!Y22</f>
        <v>32</v>
      </c>
      <c r="AB22">
        <f>BAWANA!AE22+BAWANA!AF22</f>
        <v>1.26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76</v>
      </c>
      <c r="Q23">
        <v>49.92</v>
      </c>
      <c r="R23">
        <v>13.82</v>
      </c>
      <c r="S23">
        <v>28</v>
      </c>
      <c r="T23">
        <v>50</v>
      </c>
      <c r="U23" s="156">
        <f t="shared" si="2"/>
        <v>217.74</v>
      </c>
      <c r="V23" s="154">
        <f t="shared" si="3"/>
        <v>0</v>
      </c>
      <c r="Y23">
        <f>BAWANA!AW23+BAWANA!AX23</f>
        <v>32</v>
      </c>
      <c r="Z23">
        <f>BAWANA!BD23+BAWANA!BE23</f>
        <v>0.26</v>
      </c>
      <c r="AA23">
        <f>BAWANA!X23+BAWANA!Y23</f>
        <v>32</v>
      </c>
      <c r="AB23">
        <f>BAWANA!AE23+BAWANA!AF23</f>
        <v>0.26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218.74</v>
      </c>
      <c r="E24">
        <f>BAWANA!AM24</f>
        <v>0</v>
      </c>
      <c r="F24">
        <f t="shared" si="4"/>
        <v>256</v>
      </c>
      <c r="G24">
        <f t="shared" si="5"/>
        <v>218.74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14.82</v>
      </c>
      <c r="L24">
        <f>NDMC_EOD!AK24+NDMC_EOD!AL24</f>
        <v>28</v>
      </c>
      <c r="M24">
        <f>TPDDL_EOD!AK24+TPDDL_EOD!AL24</f>
        <v>50</v>
      </c>
      <c r="N24">
        <f t="shared" si="0"/>
        <v>218.74</v>
      </c>
      <c r="O24" s="154">
        <f t="shared" si="1"/>
        <v>0</v>
      </c>
      <c r="P24">
        <v>76</v>
      </c>
      <c r="Q24">
        <v>49.92</v>
      </c>
      <c r="R24">
        <v>14.82</v>
      </c>
      <c r="S24">
        <v>28</v>
      </c>
      <c r="T24">
        <v>50</v>
      </c>
      <c r="U24" s="156">
        <f t="shared" si="2"/>
        <v>218.74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224.74</v>
      </c>
      <c r="E25">
        <f>BAWANA!AM25</f>
        <v>0</v>
      </c>
      <c r="F25">
        <f t="shared" si="4"/>
        <v>256</v>
      </c>
      <c r="G25">
        <f t="shared" si="5"/>
        <v>224.74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20.82</v>
      </c>
      <c r="L25">
        <f>NDMC_EOD!AK25+NDMC_EOD!AL25</f>
        <v>28</v>
      </c>
      <c r="M25">
        <f>TPDDL_EOD!AK25+TPDDL_EOD!AL25</f>
        <v>50</v>
      </c>
      <c r="N25">
        <f t="shared" si="0"/>
        <v>224.74</v>
      </c>
      <c r="O25" s="154">
        <f t="shared" si="1"/>
        <v>0</v>
      </c>
      <c r="P25">
        <v>76</v>
      </c>
      <c r="Q25">
        <v>49.92</v>
      </c>
      <c r="R25">
        <v>20.82</v>
      </c>
      <c r="S25">
        <v>28</v>
      </c>
      <c r="T25">
        <v>50</v>
      </c>
      <c r="U25" s="156">
        <f t="shared" si="2"/>
        <v>224.74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226.74</v>
      </c>
      <c r="E26">
        <f>BAWANA!AM26</f>
        <v>0</v>
      </c>
      <c r="F26">
        <f t="shared" si="4"/>
        <v>256</v>
      </c>
      <c r="G26">
        <f t="shared" si="5"/>
        <v>226.74</v>
      </c>
      <c r="H26" s="154"/>
      <c r="I26">
        <f>BRPL_EOD!AK26+BRPL_EOD!AL26</f>
        <v>83</v>
      </c>
      <c r="J26">
        <f>BYPL_EOD!AK26+BYPL_EOD!AL26</f>
        <v>49.92</v>
      </c>
      <c r="K26">
        <f>MES_EOD!AK26+MES_EOD!AL26</f>
        <v>15.82</v>
      </c>
      <c r="L26">
        <f>NDMC_EOD!AK26+NDMC_EOD!AL26</f>
        <v>28</v>
      </c>
      <c r="M26">
        <f>TPDDL_EOD!AK26+TPDDL_EOD!AL26</f>
        <v>50</v>
      </c>
      <c r="N26">
        <f t="shared" si="0"/>
        <v>226.74</v>
      </c>
      <c r="O26" s="154">
        <f t="shared" si="1"/>
        <v>0</v>
      </c>
      <c r="P26">
        <v>83</v>
      </c>
      <c r="Q26">
        <v>49.92</v>
      </c>
      <c r="R26">
        <v>15.82</v>
      </c>
      <c r="S26">
        <v>28</v>
      </c>
      <c r="T26">
        <v>50</v>
      </c>
      <c r="U26" s="156">
        <f t="shared" si="2"/>
        <v>226.74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247.36</v>
      </c>
      <c r="E27">
        <f>BAWANA!AM27</f>
        <v>0</v>
      </c>
      <c r="F27">
        <f t="shared" si="4"/>
        <v>256</v>
      </c>
      <c r="G27">
        <f t="shared" si="5"/>
        <v>247.36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19.82</v>
      </c>
      <c r="L27">
        <f>NDMC_EOD!AK27+NDMC_EOD!AL27</f>
        <v>28</v>
      </c>
      <c r="M27">
        <f>TPDDL_EOD!AK27+TPDDL_EOD!AL27</f>
        <v>50</v>
      </c>
      <c r="N27">
        <f t="shared" si="0"/>
        <v>247.36</v>
      </c>
      <c r="O27" s="154">
        <f t="shared" si="1"/>
        <v>0</v>
      </c>
      <c r="P27">
        <v>99.62</v>
      </c>
      <c r="Q27">
        <v>49.92</v>
      </c>
      <c r="R27">
        <v>19.82</v>
      </c>
      <c r="S27">
        <v>28</v>
      </c>
      <c r="T27">
        <v>50</v>
      </c>
      <c r="U27" s="156">
        <f t="shared" si="2"/>
        <v>247.36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268.42</v>
      </c>
      <c r="E28">
        <f>BAWANA!AM28</f>
        <v>0</v>
      </c>
      <c r="F28">
        <f t="shared" si="4"/>
        <v>256</v>
      </c>
      <c r="G28">
        <f t="shared" si="5"/>
        <v>268.42</v>
      </c>
      <c r="H28" s="154"/>
      <c r="I28">
        <f>BRPL_EOD!AK28+BRPL_EOD!AL28</f>
        <v>98.32</v>
      </c>
      <c r="J28">
        <f>BYPL_EOD!AK28+BYPL_EOD!AL28</f>
        <v>49.27</v>
      </c>
      <c r="K28">
        <f>MES_EOD!AK28+MES_EOD!AL28</f>
        <v>24.5</v>
      </c>
      <c r="L28">
        <f>NDMC_EOD!AK28+NDMC_EOD!AL28</f>
        <v>27.64</v>
      </c>
      <c r="M28">
        <f>TPDDL_EOD!AK28+TPDDL_EOD!AL28</f>
        <v>68.69</v>
      </c>
      <c r="N28">
        <f t="shared" si="0"/>
        <v>268.42</v>
      </c>
      <c r="O28" s="154">
        <f t="shared" si="1"/>
        <v>0</v>
      </c>
      <c r="P28">
        <v>98.32</v>
      </c>
      <c r="Q28">
        <v>49.27</v>
      </c>
      <c r="R28">
        <v>24.5</v>
      </c>
      <c r="S28">
        <v>27.64</v>
      </c>
      <c r="T28">
        <v>68.69</v>
      </c>
      <c r="U28" s="156">
        <f t="shared" si="2"/>
        <v>268.42</v>
      </c>
      <c r="V28" s="154">
        <f t="shared" si="3"/>
        <v>0</v>
      </c>
      <c r="Y28">
        <f>BAWANA!AW28+BAWANA!AX28</f>
        <v>31.58</v>
      </c>
      <c r="Z28">
        <f>BAWANA!BD28+BAWANA!BE28</f>
        <v>0</v>
      </c>
      <c r="AA28">
        <f>BAWANA!X28+BAWANA!Y28</f>
        <v>31.58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268.52</v>
      </c>
      <c r="E29">
        <f>BAWANA!AM29</f>
        <v>0</v>
      </c>
      <c r="F29">
        <f t="shared" si="4"/>
        <v>256</v>
      </c>
      <c r="G29">
        <f t="shared" si="5"/>
        <v>268.52</v>
      </c>
      <c r="H29" s="154"/>
      <c r="I29">
        <f>BRPL_EOD!AK29+BRPL_EOD!AL29</f>
        <v>98</v>
      </c>
      <c r="J29">
        <f>BYPL_EOD!AK29+BYPL_EOD!AL29</f>
        <v>49.11</v>
      </c>
      <c r="K29">
        <f>MES_EOD!AK29+MES_EOD!AL29</f>
        <v>25.4</v>
      </c>
      <c r="L29">
        <f>NDMC_EOD!AK29+NDMC_EOD!AL29</f>
        <v>27.54</v>
      </c>
      <c r="M29">
        <f>TPDDL_EOD!AK29+TPDDL_EOD!AL29</f>
        <v>68.47</v>
      </c>
      <c r="N29">
        <f t="shared" si="0"/>
        <v>268.52</v>
      </c>
      <c r="O29" s="154">
        <f t="shared" si="1"/>
        <v>0</v>
      </c>
      <c r="P29">
        <v>98</v>
      </c>
      <c r="Q29">
        <v>49.11</v>
      </c>
      <c r="R29">
        <v>25.4</v>
      </c>
      <c r="S29">
        <v>27.54</v>
      </c>
      <c r="T29">
        <v>68.47</v>
      </c>
      <c r="U29" s="156">
        <f t="shared" si="2"/>
        <v>268.52</v>
      </c>
      <c r="V29" s="154">
        <f t="shared" si="3"/>
        <v>0</v>
      </c>
      <c r="Y29">
        <f>BAWANA!AW29+BAWANA!AX29</f>
        <v>31.48</v>
      </c>
      <c r="Z29">
        <f>BAWANA!BD29+BAWANA!BE29</f>
        <v>0</v>
      </c>
      <c r="AA29">
        <f>BAWANA!X29+BAWANA!Y29</f>
        <v>31.48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268.62</v>
      </c>
      <c r="E30">
        <f>BAWANA!AM30</f>
        <v>0</v>
      </c>
      <c r="F30">
        <f t="shared" si="4"/>
        <v>256</v>
      </c>
      <c r="G30">
        <f t="shared" si="5"/>
        <v>268.62</v>
      </c>
      <c r="H30" s="154"/>
      <c r="I30">
        <f>BRPL_EOD!AK30+BRPL_EOD!AL30</f>
        <v>97.68</v>
      </c>
      <c r="J30">
        <f>BYPL_EOD!AK30+BYPL_EOD!AL30</f>
        <v>48.95</v>
      </c>
      <c r="K30">
        <f>MES_EOD!AK30+MES_EOD!AL30</f>
        <v>26.3</v>
      </c>
      <c r="L30">
        <f>NDMC_EOD!AK30+NDMC_EOD!AL30</f>
        <v>27.45</v>
      </c>
      <c r="M30">
        <f>TPDDL_EOD!AK30+TPDDL_EOD!AL30</f>
        <v>68.239999999999995</v>
      </c>
      <c r="N30">
        <f t="shared" si="0"/>
        <v>268.62</v>
      </c>
      <c r="O30" s="154">
        <f t="shared" si="1"/>
        <v>0</v>
      </c>
      <c r="P30">
        <v>97.68</v>
      </c>
      <c r="Q30">
        <v>48.95</v>
      </c>
      <c r="R30">
        <v>26.3</v>
      </c>
      <c r="S30">
        <v>27.45</v>
      </c>
      <c r="T30">
        <v>68.239999999999995</v>
      </c>
      <c r="U30" s="156">
        <f t="shared" si="2"/>
        <v>268.62</v>
      </c>
      <c r="V30" s="154">
        <f t="shared" si="3"/>
        <v>0</v>
      </c>
      <c r="Y30">
        <f>BAWANA!AW30+BAWANA!AX30</f>
        <v>31.38</v>
      </c>
      <c r="Z30">
        <f>BAWANA!BD30+BAWANA!BE30</f>
        <v>0</v>
      </c>
      <c r="AA30">
        <f>BAWANA!X30+BAWANA!Y30</f>
        <v>31.38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269.42</v>
      </c>
      <c r="E31">
        <f>BAWANA!AM31</f>
        <v>0</v>
      </c>
      <c r="F31">
        <f t="shared" si="4"/>
        <v>256</v>
      </c>
      <c r="G31">
        <f t="shared" si="5"/>
        <v>269.42</v>
      </c>
      <c r="H31" s="154"/>
      <c r="I31">
        <f>BRPL_EOD!AK31+BRPL_EOD!AL31</f>
        <v>95.19</v>
      </c>
      <c r="J31">
        <f>BYPL_EOD!AK31+BYPL_EOD!AL31</f>
        <v>47.7</v>
      </c>
      <c r="K31">
        <f>MES_EOD!AK31+MES_EOD!AL31</f>
        <v>33.28</v>
      </c>
      <c r="L31">
        <f>NDMC_EOD!AK31+NDMC_EOD!AL31</f>
        <v>26.76</v>
      </c>
      <c r="M31">
        <f>TPDDL_EOD!AK31+TPDDL_EOD!AL31</f>
        <v>66.510000000000005</v>
      </c>
      <c r="N31">
        <f t="shared" si="0"/>
        <v>269.44</v>
      </c>
      <c r="O31" s="154">
        <f t="shared" si="1"/>
        <v>-1.999999999998181E-2</v>
      </c>
      <c r="P31">
        <v>95.182934233966748</v>
      </c>
      <c r="Q31">
        <v>47.696459323040386</v>
      </c>
      <c r="R31">
        <v>33.277529691211406</v>
      </c>
      <c r="S31">
        <v>26.75801365795725</v>
      </c>
      <c r="T31">
        <v>66.505063093824234</v>
      </c>
      <c r="U31" s="156">
        <f t="shared" si="2"/>
        <v>269.42</v>
      </c>
      <c r="V31" s="154">
        <f t="shared" si="3"/>
        <v>0</v>
      </c>
      <c r="Y31">
        <f>BAWANA!AW31+BAWANA!AX31</f>
        <v>30.58</v>
      </c>
      <c r="Z31">
        <f>BAWANA!BD31+BAWANA!BE31</f>
        <v>0</v>
      </c>
      <c r="AA31">
        <f>BAWANA!X31+BAWANA!Y31</f>
        <v>30.58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268.83</v>
      </c>
      <c r="E32">
        <f>BAWANA!AM32</f>
        <v>0</v>
      </c>
      <c r="F32">
        <f t="shared" si="4"/>
        <v>256</v>
      </c>
      <c r="G32">
        <f t="shared" si="5"/>
        <v>268.83</v>
      </c>
      <c r="H32" s="154"/>
      <c r="I32">
        <f>BRPL_EOD!AK32+BRPL_EOD!AL32</f>
        <v>97.04</v>
      </c>
      <c r="J32">
        <f>BYPL_EOD!AK32+BYPL_EOD!AL32</f>
        <v>48.63</v>
      </c>
      <c r="K32">
        <f>MES_EOD!AK32+MES_EOD!AL32</f>
        <v>28.08</v>
      </c>
      <c r="L32">
        <f>NDMC_EOD!AK32+NDMC_EOD!AL32</f>
        <v>27.28</v>
      </c>
      <c r="M32">
        <f>TPDDL_EOD!AK32+TPDDL_EOD!AL32</f>
        <v>67.8</v>
      </c>
      <c r="N32">
        <f t="shared" si="0"/>
        <v>268.83</v>
      </c>
      <c r="O32" s="154">
        <f t="shared" si="1"/>
        <v>0</v>
      </c>
      <c r="P32">
        <v>97.04</v>
      </c>
      <c r="Q32">
        <v>48.63</v>
      </c>
      <c r="R32">
        <v>28.08</v>
      </c>
      <c r="S32">
        <v>27.28</v>
      </c>
      <c r="T32">
        <v>67.8</v>
      </c>
      <c r="U32" s="156">
        <f t="shared" si="2"/>
        <v>268.83</v>
      </c>
      <c r="V32" s="154">
        <f t="shared" si="3"/>
        <v>0</v>
      </c>
      <c r="Y32">
        <f>BAWANA!AW32+BAWANA!AX32</f>
        <v>31.17</v>
      </c>
      <c r="Z32">
        <f>BAWANA!BD32+BAWANA!BE32</f>
        <v>0</v>
      </c>
      <c r="AA32">
        <f>BAWANA!X32+BAWANA!Y32</f>
        <v>31.17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269.13</v>
      </c>
      <c r="E33">
        <f>BAWANA!AM33</f>
        <v>0</v>
      </c>
      <c r="F33">
        <f t="shared" si="4"/>
        <v>256</v>
      </c>
      <c r="G33">
        <f t="shared" si="5"/>
        <v>269.13</v>
      </c>
      <c r="H33" s="154"/>
      <c r="I33">
        <f>BRPL_EOD!AK33+BRPL_EOD!AL33</f>
        <v>96.11</v>
      </c>
      <c r="J33">
        <f>BYPL_EOD!AK33+BYPL_EOD!AL33</f>
        <v>48.16</v>
      </c>
      <c r="K33">
        <f>MES_EOD!AK33+MES_EOD!AL33</f>
        <v>30.7</v>
      </c>
      <c r="L33">
        <f>NDMC_EOD!AK33+NDMC_EOD!AL33</f>
        <v>27.01</v>
      </c>
      <c r="M33">
        <f>TPDDL_EOD!AK33+TPDDL_EOD!AL33</f>
        <v>67.150000000000006</v>
      </c>
      <c r="N33">
        <f t="shared" si="0"/>
        <v>269.13</v>
      </c>
      <c r="O33" s="154">
        <f t="shared" si="1"/>
        <v>0</v>
      </c>
      <c r="P33">
        <v>96.11</v>
      </c>
      <c r="Q33">
        <v>48.16</v>
      </c>
      <c r="R33">
        <v>30.7</v>
      </c>
      <c r="S33">
        <v>27.01</v>
      </c>
      <c r="T33">
        <v>67.150000000000006</v>
      </c>
      <c r="U33" s="156">
        <f t="shared" si="2"/>
        <v>269.13</v>
      </c>
      <c r="V33" s="154">
        <f t="shared" si="3"/>
        <v>0</v>
      </c>
      <c r="Y33">
        <f>BAWANA!AW33+BAWANA!AX33</f>
        <v>30.87</v>
      </c>
      <c r="Z33">
        <f>BAWANA!BD33+BAWANA!BE33</f>
        <v>0</v>
      </c>
      <c r="AA33">
        <f>BAWANA!X33+BAWANA!Y33</f>
        <v>30.87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269.23</v>
      </c>
      <c r="E34">
        <f>BAWANA!AM34</f>
        <v>0</v>
      </c>
      <c r="F34">
        <f t="shared" si="4"/>
        <v>256</v>
      </c>
      <c r="G34">
        <f t="shared" si="5"/>
        <v>269.23</v>
      </c>
      <c r="H34" s="154"/>
      <c r="I34">
        <f>BRPL_EOD!AK34+BRPL_EOD!AL34</f>
        <v>95.8</v>
      </c>
      <c r="J34">
        <f>BYPL_EOD!AK34+BYPL_EOD!AL34</f>
        <v>48.01</v>
      </c>
      <c r="K34">
        <f>MES_EOD!AK34+MES_EOD!AL34</f>
        <v>31.57</v>
      </c>
      <c r="L34">
        <f>NDMC_EOD!AK34+NDMC_EOD!AL34</f>
        <v>26.93</v>
      </c>
      <c r="M34">
        <f>TPDDL_EOD!AK34+TPDDL_EOD!AL34</f>
        <v>66.930000000000007</v>
      </c>
      <c r="N34">
        <f t="shared" si="0"/>
        <v>269.24</v>
      </c>
      <c r="O34" s="154">
        <f t="shared" si="1"/>
        <v>-9.9999999999909051E-3</v>
      </c>
      <c r="P34">
        <v>95.796441836279897</v>
      </c>
      <c r="Q34">
        <v>48.008216832565743</v>
      </c>
      <c r="R34">
        <v>31.568827440202053</v>
      </c>
      <c r="S34">
        <v>26.928999777150498</v>
      </c>
      <c r="T34">
        <v>66.92751411380182</v>
      </c>
      <c r="U34" s="156">
        <f t="shared" si="2"/>
        <v>269.23</v>
      </c>
      <c r="V34" s="154">
        <f t="shared" si="3"/>
        <v>0</v>
      </c>
      <c r="Y34">
        <f>BAWANA!AW34+BAWANA!AX34</f>
        <v>30.77</v>
      </c>
      <c r="Z34">
        <f>BAWANA!BD34+BAWANA!BE34</f>
        <v>0</v>
      </c>
      <c r="AA34">
        <f>BAWANA!X34+BAWANA!Y34</f>
        <v>30.77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268.73</v>
      </c>
      <c r="E35">
        <f>BAWANA!AM35</f>
        <v>0</v>
      </c>
      <c r="F35">
        <f t="shared" si="4"/>
        <v>256</v>
      </c>
      <c r="G35">
        <f t="shared" si="5"/>
        <v>268.73</v>
      </c>
      <c r="H35" s="154"/>
      <c r="I35">
        <f>BRPL_EOD!AK35+BRPL_EOD!AL35</f>
        <v>97.36</v>
      </c>
      <c r="J35">
        <f>BYPL_EOD!AK35+BYPL_EOD!AL35</f>
        <v>48.79</v>
      </c>
      <c r="K35">
        <f>MES_EOD!AK35+MES_EOD!AL35</f>
        <v>32.08</v>
      </c>
      <c r="L35">
        <f>NDMC_EOD!AK35+NDMC_EOD!AL35</f>
        <v>22.48</v>
      </c>
      <c r="M35">
        <f>TPDDL_EOD!AK35+TPDDL_EOD!AL35</f>
        <v>68.02</v>
      </c>
      <c r="N35">
        <f t="shared" si="0"/>
        <v>268.73</v>
      </c>
      <c r="O35" s="154">
        <f t="shared" si="1"/>
        <v>0</v>
      </c>
      <c r="P35">
        <v>97.36</v>
      </c>
      <c r="Q35">
        <v>48.79</v>
      </c>
      <c r="R35">
        <v>32.08</v>
      </c>
      <c r="S35">
        <v>22.48</v>
      </c>
      <c r="T35">
        <v>68.02</v>
      </c>
      <c r="U35" s="156">
        <f t="shared" si="2"/>
        <v>268.73</v>
      </c>
      <c r="V35" s="154">
        <f t="shared" si="3"/>
        <v>0</v>
      </c>
      <c r="Y35">
        <f>BAWANA!AW35+BAWANA!AX35</f>
        <v>31.27</v>
      </c>
      <c r="Z35">
        <f>BAWANA!BD35+BAWANA!BE35</f>
        <v>0</v>
      </c>
      <c r="AA35">
        <f>BAWANA!X35+BAWANA!Y35</f>
        <v>31.27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268.83</v>
      </c>
      <c r="E36">
        <f>BAWANA!AM36</f>
        <v>0</v>
      </c>
      <c r="F36">
        <f t="shared" si="4"/>
        <v>256</v>
      </c>
      <c r="G36">
        <f t="shared" si="5"/>
        <v>268.83</v>
      </c>
      <c r="H36" s="154"/>
      <c r="I36">
        <f>BRPL_EOD!AK36+BRPL_EOD!AL36</f>
        <v>97.04</v>
      </c>
      <c r="J36">
        <f>BYPL_EOD!AK36+BYPL_EOD!AL36</f>
        <v>48.63</v>
      </c>
      <c r="K36">
        <f>MES_EOD!AK36+MES_EOD!AL36</f>
        <v>32.950000000000003</v>
      </c>
      <c r="L36">
        <f>NDMC_EOD!AK36+NDMC_EOD!AL36</f>
        <v>22.41</v>
      </c>
      <c r="M36">
        <f>TPDDL_EOD!AK36+TPDDL_EOD!AL36</f>
        <v>67.8</v>
      </c>
      <c r="N36">
        <f t="shared" si="0"/>
        <v>268.83</v>
      </c>
      <c r="O36" s="154">
        <f t="shared" si="1"/>
        <v>0</v>
      </c>
      <c r="P36">
        <v>97.04</v>
      </c>
      <c r="Q36">
        <v>48.63</v>
      </c>
      <c r="R36">
        <v>32.950000000000003</v>
      </c>
      <c r="S36">
        <v>22.41</v>
      </c>
      <c r="T36">
        <v>67.8</v>
      </c>
      <c r="U36" s="156">
        <f t="shared" si="2"/>
        <v>268.83</v>
      </c>
      <c r="V36" s="154">
        <f t="shared" si="3"/>
        <v>0</v>
      </c>
      <c r="Y36">
        <f>BAWANA!AW36+BAWANA!AX36</f>
        <v>31.17</v>
      </c>
      <c r="Z36">
        <f>BAWANA!BD36+BAWANA!BE36</f>
        <v>0</v>
      </c>
      <c r="AA36">
        <f>BAWANA!X36+BAWANA!Y36</f>
        <v>31.17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269.23</v>
      </c>
      <c r="E37">
        <f>BAWANA!AM37</f>
        <v>0</v>
      </c>
      <c r="F37">
        <f t="shared" si="4"/>
        <v>256</v>
      </c>
      <c r="G37">
        <f t="shared" si="5"/>
        <v>269.23</v>
      </c>
      <c r="H37" s="154"/>
      <c r="I37">
        <f>BRPL_EOD!AK37+BRPL_EOD!AL37</f>
        <v>95.8</v>
      </c>
      <c r="J37">
        <f>BYPL_EOD!AK37+BYPL_EOD!AL37</f>
        <v>48.01</v>
      </c>
      <c r="K37">
        <f>MES_EOD!AK37+MES_EOD!AL37</f>
        <v>36.369999999999997</v>
      </c>
      <c r="L37">
        <f>NDMC_EOD!AK37+NDMC_EOD!AL37</f>
        <v>22.12</v>
      </c>
      <c r="M37">
        <f>TPDDL_EOD!AK37+TPDDL_EOD!AL37</f>
        <v>66.930000000000007</v>
      </c>
      <c r="N37">
        <f t="shared" si="0"/>
        <v>269.23</v>
      </c>
      <c r="O37" s="154">
        <f t="shared" si="1"/>
        <v>0</v>
      </c>
      <c r="P37">
        <v>95.8</v>
      </c>
      <c r="Q37">
        <v>48.01</v>
      </c>
      <c r="R37">
        <v>36.369999999999997</v>
      </c>
      <c r="S37">
        <v>22.12</v>
      </c>
      <c r="T37">
        <v>66.930000000000007</v>
      </c>
      <c r="U37" s="156">
        <f t="shared" si="2"/>
        <v>269.23</v>
      </c>
      <c r="V37" s="154">
        <f t="shared" si="3"/>
        <v>0</v>
      </c>
      <c r="Y37">
        <f>BAWANA!AW37+BAWANA!AX37</f>
        <v>30.77</v>
      </c>
      <c r="Z37">
        <f>BAWANA!BD37+BAWANA!BE37</f>
        <v>0</v>
      </c>
      <c r="AA37">
        <f>BAWANA!X37+BAWANA!Y37</f>
        <v>30.77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268.62</v>
      </c>
      <c r="E38">
        <f>BAWANA!AM38</f>
        <v>0</v>
      </c>
      <c r="F38">
        <f t="shared" si="4"/>
        <v>256</v>
      </c>
      <c r="G38">
        <f t="shared" si="5"/>
        <v>268.62</v>
      </c>
      <c r="H38" s="154"/>
      <c r="I38">
        <f>BRPL_EOD!AK38+BRPL_EOD!AL38</f>
        <v>97.68</v>
      </c>
      <c r="J38">
        <f>BYPL_EOD!AK38+BYPL_EOD!AL38</f>
        <v>48.95</v>
      </c>
      <c r="K38">
        <f>MES_EOD!AK38+MES_EOD!AL38</f>
        <v>31.2</v>
      </c>
      <c r="L38">
        <f>NDMC_EOD!AK38+NDMC_EOD!AL38</f>
        <v>22.55</v>
      </c>
      <c r="M38">
        <f>TPDDL_EOD!AK38+TPDDL_EOD!AL38</f>
        <v>68.239999999999995</v>
      </c>
      <c r="N38">
        <f t="shared" si="0"/>
        <v>268.62</v>
      </c>
      <c r="O38" s="154">
        <f t="shared" si="1"/>
        <v>0</v>
      </c>
      <c r="P38">
        <v>97.68</v>
      </c>
      <c r="Q38">
        <v>48.95</v>
      </c>
      <c r="R38">
        <v>31.2</v>
      </c>
      <c r="S38">
        <v>22.55</v>
      </c>
      <c r="T38">
        <v>68.239999999999995</v>
      </c>
      <c r="U38" s="156">
        <f t="shared" si="2"/>
        <v>268.62</v>
      </c>
      <c r="V38" s="154">
        <f t="shared" si="3"/>
        <v>0</v>
      </c>
      <c r="Y38">
        <f>BAWANA!AW38+BAWANA!AX38</f>
        <v>31.38</v>
      </c>
      <c r="Z38">
        <f>BAWANA!BD38+BAWANA!BE38</f>
        <v>0</v>
      </c>
      <c r="AA38">
        <f>BAWANA!X38+BAWANA!Y38</f>
        <v>31.38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268.83</v>
      </c>
      <c r="E39">
        <f>BAWANA!AM39</f>
        <v>0</v>
      </c>
      <c r="F39">
        <f t="shared" si="4"/>
        <v>256</v>
      </c>
      <c r="G39">
        <f t="shared" si="5"/>
        <v>268.83</v>
      </c>
      <c r="H39" s="154"/>
      <c r="I39">
        <f>BRPL_EOD!AK39+BRPL_EOD!AL39</f>
        <v>97.04</v>
      </c>
      <c r="J39">
        <f>BYPL_EOD!AK39+BYPL_EOD!AL39</f>
        <v>48.63</v>
      </c>
      <c r="K39">
        <f>MES_EOD!AK39+MES_EOD!AL39</f>
        <v>32.950000000000003</v>
      </c>
      <c r="L39">
        <f>NDMC_EOD!AK39+NDMC_EOD!AL39</f>
        <v>22.41</v>
      </c>
      <c r="M39">
        <f>TPDDL_EOD!AK39+TPDDL_EOD!AL39</f>
        <v>67.8</v>
      </c>
      <c r="N39">
        <f t="shared" si="0"/>
        <v>268.83</v>
      </c>
      <c r="O39" s="154">
        <f t="shared" si="1"/>
        <v>0</v>
      </c>
      <c r="P39">
        <v>97.04</v>
      </c>
      <c r="Q39">
        <v>48.63</v>
      </c>
      <c r="R39">
        <v>32.950000000000003</v>
      </c>
      <c r="S39">
        <v>22.41</v>
      </c>
      <c r="T39">
        <v>67.8</v>
      </c>
      <c r="U39" s="156">
        <f t="shared" si="2"/>
        <v>268.83</v>
      </c>
      <c r="V39" s="154">
        <f t="shared" si="3"/>
        <v>0</v>
      </c>
      <c r="Y39">
        <f>BAWANA!AW39+BAWANA!AX39</f>
        <v>31.17</v>
      </c>
      <c r="Z39">
        <f>BAWANA!BD39+BAWANA!BE39</f>
        <v>0</v>
      </c>
      <c r="AA39">
        <f>BAWANA!X39+BAWANA!Y39</f>
        <v>31.17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268.83</v>
      </c>
      <c r="E40">
        <f>BAWANA!AM40</f>
        <v>0</v>
      </c>
      <c r="F40">
        <f t="shared" si="4"/>
        <v>256</v>
      </c>
      <c r="G40">
        <f t="shared" si="5"/>
        <v>268.83</v>
      </c>
      <c r="H40" s="154"/>
      <c r="I40">
        <f>BRPL_EOD!AK40+BRPL_EOD!AL40</f>
        <v>97.04</v>
      </c>
      <c r="J40">
        <f>BYPL_EOD!AK40+BYPL_EOD!AL40</f>
        <v>48.63</v>
      </c>
      <c r="K40">
        <f>MES_EOD!AK40+MES_EOD!AL40</f>
        <v>32.950000000000003</v>
      </c>
      <c r="L40">
        <f>NDMC_EOD!AK40+NDMC_EOD!AL40</f>
        <v>22.41</v>
      </c>
      <c r="M40">
        <f>TPDDL_EOD!AK40+TPDDL_EOD!AL40</f>
        <v>67.8</v>
      </c>
      <c r="N40">
        <f t="shared" si="0"/>
        <v>268.83</v>
      </c>
      <c r="O40" s="154">
        <f t="shared" si="1"/>
        <v>0</v>
      </c>
      <c r="P40">
        <v>97.04</v>
      </c>
      <c r="Q40">
        <v>48.63</v>
      </c>
      <c r="R40">
        <v>32.950000000000003</v>
      </c>
      <c r="S40">
        <v>22.41</v>
      </c>
      <c r="T40">
        <v>67.8</v>
      </c>
      <c r="U40" s="156">
        <f t="shared" si="2"/>
        <v>268.83</v>
      </c>
      <c r="V40" s="154">
        <f t="shared" si="3"/>
        <v>0</v>
      </c>
      <c r="Y40">
        <f>BAWANA!AW40+BAWANA!AX40</f>
        <v>31.17</v>
      </c>
      <c r="Z40">
        <f>BAWANA!BD40+BAWANA!BE40</f>
        <v>0</v>
      </c>
      <c r="AA40">
        <f>BAWANA!X40+BAWANA!Y40</f>
        <v>31.17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268.83</v>
      </c>
      <c r="E41">
        <f>BAWANA!AM41</f>
        <v>0</v>
      </c>
      <c r="F41">
        <f t="shared" si="4"/>
        <v>256</v>
      </c>
      <c r="G41">
        <f t="shared" si="5"/>
        <v>268.83</v>
      </c>
      <c r="H41" s="154"/>
      <c r="I41">
        <f>BRPL_EOD!AK41+BRPL_EOD!AL41</f>
        <v>97.04</v>
      </c>
      <c r="J41">
        <f>BYPL_EOD!AK41+BYPL_EOD!AL41</f>
        <v>48.63</v>
      </c>
      <c r="K41">
        <f>MES_EOD!AK41+MES_EOD!AL41</f>
        <v>32.950000000000003</v>
      </c>
      <c r="L41">
        <f>NDMC_EOD!AK41+NDMC_EOD!AL41</f>
        <v>22.41</v>
      </c>
      <c r="M41">
        <f>TPDDL_EOD!AK41+TPDDL_EOD!AL41</f>
        <v>67.8</v>
      </c>
      <c r="N41">
        <f t="shared" si="0"/>
        <v>268.83</v>
      </c>
      <c r="O41" s="154">
        <f t="shared" si="1"/>
        <v>0</v>
      </c>
      <c r="P41">
        <v>97.04</v>
      </c>
      <c r="Q41">
        <v>48.63</v>
      </c>
      <c r="R41">
        <v>32.950000000000003</v>
      </c>
      <c r="S41">
        <v>22.41</v>
      </c>
      <c r="T41">
        <v>67.8</v>
      </c>
      <c r="U41" s="156">
        <f t="shared" si="2"/>
        <v>268.83</v>
      </c>
      <c r="V41" s="154">
        <f t="shared" si="3"/>
        <v>0</v>
      </c>
      <c r="Y41">
        <f>BAWANA!AW41+BAWANA!AX41</f>
        <v>31.17</v>
      </c>
      <c r="Z41">
        <f>BAWANA!BD41+BAWANA!BE41</f>
        <v>0</v>
      </c>
      <c r="AA41">
        <f>BAWANA!X41+BAWANA!Y41</f>
        <v>31.17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268.83</v>
      </c>
      <c r="E42">
        <f>BAWANA!AM42</f>
        <v>0</v>
      </c>
      <c r="F42">
        <f t="shared" si="4"/>
        <v>256</v>
      </c>
      <c r="G42">
        <f t="shared" si="5"/>
        <v>268.83</v>
      </c>
      <c r="H42" s="154"/>
      <c r="I42">
        <f>BRPL_EOD!AK42+BRPL_EOD!AL42</f>
        <v>97.04</v>
      </c>
      <c r="J42">
        <f>BYPL_EOD!AK42+BYPL_EOD!AL42</f>
        <v>48.63</v>
      </c>
      <c r="K42">
        <f>MES_EOD!AK42+MES_EOD!AL42</f>
        <v>32.950000000000003</v>
      </c>
      <c r="L42">
        <f>NDMC_EOD!AK42+NDMC_EOD!AL42</f>
        <v>22.41</v>
      </c>
      <c r="M42">
        <f>TPDDL_EOD!AK42+TPDDL_EOD!AL42</f>
        <v>67.8</v>
      </c>
      <c r="N42">
        <f t="shared" si="0"/>
        <v>268.83</v>
      </c>
      <c r="O42" s="154">
        <f t="shared" si="1"/>
        <v>0</v>
      </c>
      <c r="P42">
        <v>97.04</v>
      </c>
      <c r="Q42">
        <v>48.63</v>
      </c>
      <c r="R42">
        <v>32.950000000000003</v>
      </c>
      <c r="S42">
        <v>22.41</v>
      </c>
      <c r="T42">
        <v>67.8</v>
      </c>
      <c r="U42" s="156">
        <f t="shared" si="2"/>
        <v>268.83</v>
      </c>
      <c r="V42" s="154">
        <f t="shared" si="3"/>
        <v>0</v>
      </c>
      <c r="Y42">
        <f>BAWANA!AW42+BAWANA!AX42</f>
        <v>31.17</v>
      </c>
      <c r="Z42">
        <f>BAWANA!BD42+BAWANA!BE42</f>
        <v>0</v>
      </c>
      <c r="AA42">
        <f>BAWANA!X42+BAWANA!Y42</f>
        <v>31.17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269.23</v>
      </c>
      <c r="E43">
        <f>BAWANA!AM43</f>
        <v>0</v>
      </c>
      <c r="F43">
        <f t="shared" si="4"/>
        <v>256</v>
      </c>
      <c r="G43">
        <f t="shared" si="5"/>
        <v>269.23</v>
      </c>
      <c r="H43" s="154"/>
      <c r="I43">
        <f>BRPL_EOD!AK43+BRPL_EOD!AL43</f>
        <v>95.8</v>
      </c>
      <c r="J43">
        <f>BYPL_EOD!AK43+BYPL_EOD!AL43</f>
        <v>48.01</v>
      </c>
      <c r="K43">
        <f>MES_EOD!AK43+MES_EOD!AL43</f>
        <v>36.369999999999997</v>
      </c>
      <c r="L43">
        <f>NDMC_EOD!AK43+NDMC_EOD!AL43</f>
        <v>22.12</v>
      </c>
      <c r="M43">
        <f>TPDDL_EOD!AK43+TPDDL_EOD!AL43</f>
        <v>66.930000000000007</v>
      </c>
      <c r="N43">
        <f t="shared" si="0"/>
        <v>269.23</v>
      </c>
      <c r="O43" s="154">
        <f t="shared" si="1"/>
        <v>0</v>
      </c>
      <c r="P43">
        <v>95.8</v>
      </c>
      <c r="Q43">
        <v>48.01</v>
      </c>
      <c r="R43">
        <v>36.369999999999997</v>
      </c>
      <c r="S43">
        <v>22.12</v>
      </c>
      <c r="T43">
        <v>66.930000000000007</v>
      </c>
      <c r="U43" s="156">
        <f t="shared" si="2"/>
        <v>269.23</v>
      </c>
      <c r="V43" s="154">
        <f t="shared" si="3"/>
        <v>0</v>
      </c>
      <c r="Y43">
        <f>BAWANA!AW43+BAWANA!AX43</f>
        <v>30.77</v>
      </c>
      <c r="Z43">
        <f>BAWANA!BD43+BAWANA!BE43</f>
        <v>0</v>
      </c>
      <c r="AA43">
        <f>BAWANA!X43+BAWANA!Y43</f>
        <v>30.77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268.52</v>
      </c>
      <c r="E44">
        <f>BAWANA!AM44</f>
        <v>0</v>
      </c>
      <c r="F44">
        <f t="shared" si="4"/>
        <v>256</v>
      </c>
      <c r="G44">
        <f t="shared" si="5"/>
        <v>268.52</v>
      </c>
      <c r="H44" s="154"/>
      <c r="I44">
        <f>BRPL_EOD!AK44+BRPL_EOD!AL44</f>
        <v>98</v>
      </c>
      <c r="J44">
        <f>BYPL_EOD!AK44+BYPL_EOD!AL44</f>
        <v>49.11</v>
      </c>
      <c r="K44">
        <f>MES_EOD!AK44+MES_EOD!AL44</f>
        <v>30.32</v>
      </c>
      <c r="L44">
        <f>NDMC_EOD!AK44+NDMC_EOD!AL44</f>
        <v>22.63</v>
      </c>
      <c r="M44">
        <f>TPDDL_EOD!AK44+TPDDL_EOD!AL44</f>
        <v>68.47</v>
      </c>
      <c r="N44">
        <f t="shared" si="0"/>
        <v>268.52999999999997</v>
      </c>
      <c r="O44" s="154">
        <f t="shared" si="1"/>
        <v>-9.9999999999909051E-3</v>
      </c>
      <c r="P44">
        <v>97.996350500875138</v>
      </c>
      <c r="Q44">
        <v>49.108171154060997</v>
      </c>
      <c r="R44">
        <v>30.318870889658513</v>
      </c>
      <c r="S44">
        <v>22.629157263620453</v>
      </c>
      <c r="T44">
        <v>68.467450191784906</v>
      </c>
      <c r="U44" s="156">
        <f t="shared" si="2"/>
        <v>268.52</v>
      </c>
      <c r="V44" s="154">
        <f t="shared" si="3"/>
        <v>0</v>
      </c>
      <c r="Y44">
        <f>BAWANA!AW44+BAWANA!AX44</f>
        <v>31.48</v>
      </c>
      <c r="Z44">
        <f>BAWANA!BD44+BAWANA!BE44</f>
        <v>0</v>
      </c>
      <c r="AA44">
        <f>BAWANA!X44+BAWANA!Y44</f>
        <v>31.48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268.52</v>
      </c>
      <c r="E45">
        <f>BAWANA!AM45</f>
        <v>0</v>
      </c>
      <c r="F45">
        <f t="shared" si="4"/>
        <v>256</v>
      </c>
      <c r="G45">
        <f t="shared" si="5"/>
        <v>268.52</v>
      </c>
      <c r="H45" s="154"/>
      <c r="I45">
        <f>BRPL_EOD!AK45+BRPL_EOD!AL45</f>
        <v>98</v>
      </c>
      <c r="J45">
        <f>BYPL_EOD!AK45+BYPL_EOD!AL45</f>
        <v>49.11</v>
      </c>
      <c r="K45">
        <f>MES_EOD!AK45+MES_EOD!AL45</f>
        <v>30.32</v>
      </c>
      <c r="L45">
        <f>NDMC_EOD!AK45+NDMC_EOD!AL45</f>
        <v>22.63</v>
      </c>
      <c r="M45">
        <f>TPDDL_EOD!AK45+TPDDL_EOD!AL45</f>
        <v>68.47</v>
      </c>
      <c r="N45">
        <f t="shared" si="0"/>
        <v>268.52999999999997</v>
      </c>
      <c r="O45" s="154">
        <f t="shared" si="1"/>
        <v>-9.9999999999909051E-3</v>
      </c>
      <c r="P45">
        <v>97.996350500875138</v>
      </c>
      <c r="Q45">
        <v>49.108171154060997</v>
      </c>
      <c r="R45">
        <v>30.318870889658513</v>
      </c>
      <c r="S45">
        <v>22.629157263620453</v>
      </c>
      <c r="T45">
        <v>68.467450191784906</v>
      </c>
      <c r="U45" s="156">
        <f t="shared" si="2"/>
        <v>268.52</v>
      </c>
      <c r="V45" s="154">
        <f t="shared" si="3"/>
        <v>0</v>
      </c>
      <c r="Y45">
        <f>BAWANA!AW45+BAWANA!AX45</f>
        <v>31.48</v>
      </c>
      <c r="Z45">
        <f>BAWANA!BD45+BAWANA!BE45</f>
        <v>0</v>
      </c>
      <c r="AA45">
        <f>BAWANA!X45+BAWANA!Y45</f>
        <v>31.48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268.52</v>
      </c>
      <c r="E46">
        <f>BAWANA!AM46</f>
        <v>0</v>
      </c>
      <c r="F46">
        <f t="shared" si="4"/>
        <v>256</v>
      </c>
      <c r="G46">
        <f t="shared" si="5"/>
        <v>268.52</v>
      </c>
      <c r="H46" s="154"/>
      <c r="I46">
        <f>BRPL_EOD!AK46+BRPL_EOD!AL46</f>
        <v>98</v>
      </c>
      <c r="J46">
        <f>BYPL_EOD!AK46+BYPL_EOD!AL46</f>
        <v>49.11</v>
      </c>
      <c r="K46">
        <f>MES_EOD!AK46+MES_EOD!AL46</f>
        <v>30.32</v>
      </c>
      <c r="L46">
        <f>NDMC_EOD!AK46+NDMC_EOD!AL46</f>
        <v>22.63</v>
      </c>
      <c r="M46">
        <f>TPDDL_EOD!AK46+TPDDL_EOD!AL46</f>
        <v>68.47</v>
      </c>
      <c r="N46">
        <f t="shared" si="0"/>
        <v>268.52999999999997</v>
      </c>
      <c r="O46" s="154">
        <f t="shared" si="1"/>
        <v>-9.9999999999909051E-3</v>
      </c>
      <c r="P46">
        <v>97.996350500875138</v>
      </c>
      <c r="Q46">
        <v>49.108171154060997</v>
      </c>
      <c r="R46">
        <v>30.318870889658513</v>
      </c>
      <c r="S46">
        <v>22.629157263620453</v>
      </c>
      <c r="T46">
        <v>68.467450191784906</v>
      </c>
      <c r="U46" s="156">
        <f t="shared" si="2"/>
        <v>268.52</v>
      </c>
      <c r="V46" s="154">
        <f t="shared" si="3"/>
        <v>0</v>
      </c>
      <c r="Y46">
        <f>BAWANA!AW46+BAWANA!AX46</f>
        <v>31.48</v>
      </c>
      <c r="Z46">
        <f>BAWANA!BD46+BAWANA!BE46</f>
        <v>0</v>
      </c>
      <c r="AA46">
        <f>BAWANA!X46+BAWANA!Y46</f>
        <v>31.48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268.83</v>
      </c>
      <c r="E47">
        <f>BAWANA!AM47</f>
        <v>0</v>
      </c>
      <c r="F47">
        <f t="shared" si="4"/>
        <v>256</v>
      </c>
      <c r="G47">
        <f t="shared" si="5"/>
        <v>268.83</v>
      </c>
      <c r="H47" s="154"/>
      <c r="I47">
        <f>BRPL_EOD!AK47+BRPL_EOD!AL47</f>
        <v>97.04</v>
      </c>
      <c r="J47">
        <f>BYPL_EOD!AK47+BYPL_EOD!AL47</f>
        <v>48.63</v>
      </c>
      <c r="K47">
        <f>MES_EOD!AK47+MES_EOD!AL47</f>
        <v>28.08</v>
      </c>
      <c r="L47">
        <f>NDMC_EOD!AK47+NDMC_EOD!AL47</f>
        <v>27.28</v>
      </c>
      <c r="M47">
        <f>TPDDL_EOD!AK47+TPDDL_EOD!AL47</f>
        <v>67.8</v>
      </c>
      <c r="N47">
        <f t="shared" si="0"/>
        <v>268.83</v>
      </c>
      <c r="O47" s="154">
        <f t="shared" si="1"/>
        <v>0</v>
      </c>
      <c r="P47">
        <v>97.04</v>
      </c>
      <c r="Q47">
        <v>48.63</v>
      </c>
      <c r="R47">
        <v>28.08</v>
      </c>
      <c r="S47">
        <v>27.28</v>
      </c>
      <c r="T47">
        <v>67.8</v>
      </c>
      <c r="U47" s="156">
        <f t="shared" si="2"/>
        <v>268.83</v>
      </c>
      <c r="V47" s="154">
        <f t="shared" si="3"/>
        <v>0</v>
      </c>
      <c r="Y47">
        <f>BAWANA!AW47+BAWANA!AX47</f>
        <v>31.17</v>
      </c>
      <c r="Z47">
        <f>BAWANA!BD47+BAWANA!BE47</f>
        <v>0</v>
      </c>
      <c r="AA47">
        <f>BAWANA!X47+BAWANA!Y47</f>
        <v>31.17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268.83</v>
      </c>
      <c r="E48">
        <f>BAWANA!AM48</f>
        <v>0</v>
      </c>
      <c r="F48">
        <f t="shared" si="4"/>
        <v>256</v>
      </c>
      <c r="G48">
        <f t="shared" si="5"/>
        <v>268.83</v>
      </c>
      <c r="H48" s="154"/>
      <c r="I48">
        <f>BRPL_EOD!AK48+BRPL_EOD!AL48</f>
        <v>97.04</v>
      </c>
      <c r="J48">
        <f>BYPL_EOD!AK48+BYPL_EOD!AL48</f>
        <v>48.63</v>
      </c>
      <c r="K48">
        <f>MES_EOD!AK48+MES_EOD!AL48</f>
        <v>28.08</v>
      </c>
      <c r="L48">
        <f>NDMC_EOD!AK48+NDMC_EOD!AL48</f>
        <v>27.28</v>
      </c>
      <c r="M48">
        <f>TPDDL_EOD!AK48+TPDDL_EOD!AL48</f>
        <v>67.8</v>
      </c>
      <c r="N48">
        <f t="shared" si="0"/>
        <v>268.83</v>
      </c>
      <c r="O48" s="154">
        <f t="shared" si="1"/>
        <v>0</v>
      </c>
      <c r="P48">
        <v>97.04</v>
      </c>
      <c r="Q48">
        <v>48.63</v>
      </c>
      <c r="R48">
        <v>28.08</v>
      </c>
      <c r="S48">
        <v>27.28</v>
      </c>
      <c r="T48">
        <v>67.8</v>
      </c>
      <c r="U48" s="156">
        <f t="shared" si="2"/>
        <v>268.83</v>
      </c>
      <c r="V48" s="154">
        <f t="shared" si="3"/>
        <v>0</v>
      </c>
      <c r="Y48">
        <f>BAWANA!AW48+BAWANA!AX48</f>
        <v>31.17</v>
      </c>
      <c r="Z48">
        <f>BAWANA!BD48+BAWANA!BE48</f>
        <v>0</v>
      </c>
      <c r="AA48">
        <f>BAWANA!X48+BAWANA!Y48</f>
        <v>31.17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269.33</v>
      </c>
      <c r="E49">
        <f>BAWANA!AM49</f>
        <v>0</v>
      </c>
      <c r="F49">
        <f t="shared" si="4"/>
        <v>256</v>
      </c>
      <c r="G49">
        <f t="shared" si="5"/>
        <v>269.33</v>
      </c>
      <c r="H49" s="154"/>
      <c r="I49">
        <f>BRPL_EOD!AK49+BRPL_EOD!AL49</f>
        <v>95.49</v>
      </c>
      <c r="J49">
        <f>BYPL_EOD!AK49+BYPL_EOD!AL49</f>
        <v>47.85</v>
      </c>
      <c r="K49">
        <f>MES_EOD!AK49+MES_EOD!AL49</f>
        <v>32.42</v>
      </c>
      <c r="L49">
        <f>NDMC_EOD!AK49+NDMC_EOD!AL49</f>
        <v>26.84</v>
      </c>
      <c r="M49">
        <f>TPDDL_EOD!AK49+TPDDL_EOD!AL49</f>
        <v>66.72</v>
      </c>
      <c r="N49">
        <f t="shared" si="0"/>
        <v>269.32</v>
      </c>
      <c r="O49" s="154">
        <f t="shared" si="1"/>
        <v>9.9999999999909051E-3</v>
      </c>
      <c r="P49">
        <v>95.493919999962429</v>
      </c>
      <c r="Q49">
        <v>47.851964534078959</v>
      </c>
      <c r="R49">
        <v>32.42</v>
      </c>
      <c r="S49">
        <v>26.84137677735653</v>
      </c>
      <c r="T49">
        <v>66.722738688602064</v>
      </c>
      <c r="U49" s="156">
        <f t="shared" si="2"/>
        <v>269.33</v>
      </c>
      <c r="V49" s="154">
        <f t="shared" si="3"/>
        <v>0</v>
      </c>
      <c r="Y49">
        <f>BAWANA!AW49+BAWANA!AX49</f>
        <v>30.67</v>
      </c>
      <c r="Z49">
        <f>BAWANA!BD49+BAWANA!BE49</f>
        <v>0</v>
      </c>
      <c r="AA49">
        <f>BAWANA!X49+BAWANA!Y49</f>
        <v>30.67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268.52</v>
      </c>
      <c r="E50">
        <f>BAWANA!AM50</f>
        <v>0</v>
      </c>
      <c r="F50">
        <f t="shared" si="4"/>
        <v>256</v>
      </c>
      <c r="G50">
        <f t="shared" si="5"/>
        <v>268.52</v>
      </c>
      <c r="H50" s="154"/>
      <c r="I50">
        <f>BRPL_EOD!AK50+BRPL_EOD!AL50</f>
        <v>98</v>
      </c>
      <c r="J50">
        <f>BYPL_EOD!AK50+BYPL_EOD!AL50</f>
        <v>49.11</v>
      </c>
      <c r="K50">
        <f>MES_EOD!AK50+MES_EOD!AL50</f>
        <v>25.4</v>
      </c>
      <c r="L50">
        <f>NDMC_EOD!AK50+NDMC_EOD!AL50</f>
        <v>27.54</v>
      </c>
      <c r="M50">
        <f>TPDDL_EOD!AK50+TPDDL_EOD!AL50</f>
        <v>68.47</v>
      </c>
      <c r="N50">
        <f t="shared" si="0"/>
        <v>268.52</v>
      </c>
      <c r="O50" s="154">
        <f t="shared" si="1"/>
        <v>0</v>
      </c>
      <c r="P50">
        <v>98</v>
      </c>
      <c r="Q50">
        <v>49.11</v>
      </c>
      <c r="R50">
        <v>25.4</v>
      </c>
      <c r="S50">
        <v>27.54</v>
      </c>
      <c r="T50">
        <v>68.47</v>
      </c>
      <c r="U50" s="156">
        <f t="shared" si="2"/>
        <v>268.52</v>
      </c>
      <c r="V50" s="154">
        <f t="shared" si="3"/>
        <v>0</v>
      </c>
      <c r="Y50">
        <f>BAWANA!AW50+BAWANA!AX50</f>
        <v>31.48</v>
      </c>
      <c r="Z50">
        <f>BAWANA!BD50+BAWANA!BE50</f>
        <v>0</v>
      </c>
      <c r="AA50">
        <f>BAWANA!X50+BAWANA!Y50</f>
        <v>31.48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268.73</v>
      </c>
      <c r="E51">
        <f>BAWANA!AM51</f>
        <v>0</v>
      </c>
      <c r="F51">
        <f t="shared" si="4"/>
        <v>256</v>
      </c>
      <c r="G51">
        <f t="shared" si="5"/>
        <v>268.73</v>
      </c>
      <c r="H51" s="154"/>
      <c r="I51">
        <f>BRPL_EOD!AK51+BRPL_EOD!AL51</f>
        <v>97.36</v>
      </c>
      <c r="J51">
        <f>BYPL_EOD!AK51+BYPL_EOD!AL51</f>
        <v>48.79</v>
      </c>
      <c r="K51">
        <f>MES_EOD!AK51+MES_EOD!AL51</f>
        <v>27.19</v>
      </c>
      <c r="L51">
        <f>NDMC_EOD!AK51+NDMC_EOD!AL51</f>
        <v>27.37</v>
      </c>
      <c r="M51">
        <f>TPDDL_EOD!AK51+TPDDL_EOD!AL51</f>
        <v>68.02</v>
      </c>
      <c r="N51">
        <f t="shared" si="0"/>
        <v>268.73</v>
      </c>
      <c r="O51" s="154">
        <f t="shared" si="1"/>
        <v>0</v>
      </c>
      <c r="P51">
        <v>97.36</v>
      </c>
      <c r="Q51">
        <v>48.79</v>
      </c>
      <c r="R51">
        <v>27.19</v>
      </c>
      <c r="S51">
        <v>27.37</v>
      </c>
      <c r="T51">
        <v>68.02</v>
      </c>
      <c r="U51" s="156">
        <f t="shared" si="2"/>
        <v>268.73</v>
      </c>
      <c r="V51" s="154">
        <f t="shared" si="3"/>
        <v>0</v>
      </c>
      <c r="Y51">
        <f>BAWANA!AW51+BAWANA!AX51</f>
        <v>31.27</v>
      </c>
      <c r="Z51">
        <f>BAWANA!BD51+BAWANA!BE51</f>
        <v>0</v>
      </c>
      <c r="AA51">
        <f>BAWANA!X51+BAWANA!Y51</f>
        <v>31.27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268.62</v>
      </c>
      <c r="E52">
        <f>BAWANA!AM52</f>
        <v>0</v>
      </c>
      <c r="F52">
        <f t="shared" si="4"/>
        <v>256</v>
      </c>
      <c r="G52">
        <f t="shared" si="5"/>
        <v>268.62</v>
      </c>
      <c r="H52" s="154"/>
      <c r="I52">
        <f>BRPL_EOD!AK52+BRPL_EOD!AL52</f>
        <v>97.68</v>
      </c>
      <c r="J52">
        <f>BYPL_EOD!AK52+BYPL_EOD!AL52</f>
        <v>48.95</v>
      </c>
      <c r="K52">
        <f>MES_EOD!AK52+MES_EOD!AL52</f>
        <v>26.3</v>
      </c>
      <c r="L52">
        <f>NDMC_EOD!AK52+NDMC_EOD!AL52</f>
        <v>27.45</v>
      </c>
      <c r="M52">
        <f>TPDDL_EOD!AK52+TPDDL_EOD!AL52</f>
        <v>68.239999999999995</v>
      </c>
      <c r="N52">
        <f t="shared" si="0"/>
        <v>268.62</v>
      </c>
      <c r="O52" s="154">
        <f t="shared" si="1"/>
        <v>0</v>
      </c>
      <c r="P52">
        <v>97.68</v>
      </c>
      <c r="Q52">
        <v>48.95</v>
      </c>
      <c r="R52">
        <v>26.3</v>
      </c>
      <c r="S52">
        <v>27.45</v>
      </c>
      <c r="T52">
        <v>68.239999999999995</v>
      </c>
      <c r="U52" s="156">
        <f t="shared" si="2"/>
        <v>268.62</v>
      </c>
      <c r="V52" s="154">
        <f t="shared" si="3"/>
        <v>0</v>
      </c>
      <c r="Y52">
        <f>BAWANA!AW52+BAWANA!AX52</f>
        <v>31.38</v>
      </c>
      <c r="Z52">
        <f>BAWANA!BD52+BAWANA!BE52</f>
        <v>0</v>
      </c>
      <c r="AA52">
        <f>BAWANA!X52+BAWANA!Y52</f>
        <v>31.38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268.52</v>
      </c>
      <c r="E53">
        <f>BAWANA!AM53</f>
        <v>0</v>
      </c>
      <c r="F53">
        <f t="shared" si="4"/>
        <v>256</v>
      </c>
      <c r="G53">
        <f t="shared" si="5"/>
        <v>268.52</v>
      </c>
      <c r="H53" s="154"/>
      <c r="I53">
        <f>BRPL_EOD!AK53+BRPL_EOD!AL53</f>
        <v>98</v>
      </c>
      <c r="J53">
        <f>BYPL_EOD!AK53+BYPL_EOD!AL53</f>
        <v>49.11</v>
      </c>
      <c r="K53">
        <f>MES_EOD!AK53+MES_EOD!AL53</f>
        <v>25.4</v>
      </c>
      <c r="L53">
        <f>NDMC_EOD!AK53+NDMC_EOD!AL53</f>
        <v>27.54</v>
      </c>
      <c r="M53">
        <f>TPDDL_EOD!AK53+TPDDL_EOD!AL53</f>
        <v>68.47</v>
      </c>
      <c r="N53">
        <f t="shared" si="0"/>
        <v>268.52</v>
      </c>
      <c r="O53" s="154">
        <f t="shared" si="1"/>
        <v>0</v>
      </c>
      <c r="P53">
        <v>98</v>
      </c>
      <c r="Q53">
        <v>49.11</v>
      </c>
      <c r="R53">
        <v>25.4</v>
      </c>
      <c r="S53">
        <v>27.54</v>
      </c>
      <c r="T53">
        <v>68.47</v>
      </c>
      <c r="U53" s="156">
        <f t="shared" si="2"/>
        <v>268.52</v>
      </c>
      <c r="V53" s="154">
        <f t="shared" si="3"/>
        <v>0</v>
      </c>
      <c r="Y53">
        <f>BAWANA!AW53+BAWANA!AX53</f>
        <v>31.48</v>
      </c>
      <c r="Z53">
        <f>BAWANA!BD53+BAWANA!BE53</f>
        <v>0</v>
      </c>
      <c r="AA53">
        <f>BAWANA!X53+BAWANA!Y53</f>
        <v>31.48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268.52</v>
      </c>
      <c r="E54">
        <f>BAWANA!AM54</f>
        <v>0</v>
      </c>
      <c r="F54">
        <f t="shared" si="4"/>
        <v>256</v>
      </c>
      <c r="G54">
        <f t="shared" si="5"/>
        <v>268.52</v>
      </c>
      <c r="H54" s="154"/>
      <c r="I54">
        <f>BRPL_EOD!AK54+BRPL_EOD!AL54</f>
        <v>98</v>
      </c>
      <c r="J54">
        <f>BYPL_EOD!AK54+BYPL_EOD!AL54</f>
        <v>49.11</v>
      </c>
      <c r="K54">
        <f>MES_EOD!AK54+MES_EOD!AL54</f>
        <v>25.4</v>
      </c>
      <c r="L54">
        <f>NDMC_EOD!AK54+NDMC_EOD!AL54</f>
        <v>27.54</v>
      </c>
      <c r="M54">
        <f>TPDDL_EOD!AK54+TPDDL_EOD!AL54</f>
        <v>68.47</v>
      </c>
      <c r="N54">
        <f t="shared" si="0"/>
        <v>268.52</v>
      </c>
      <c r="O54" s="154">
        <f t="shared" si="1"/>
        <v>0</v>
      </c>
      <c r="P54">
        <v>98</v>
      </c>
      <c r="Q54">
        <v>49.11</v>
      </c>
      <c r="R54">
        <v>25.4</v>
      </c>
      <c r="S54">
        <v>27.54</v>
      </c>
      <c r="T54">
        <v>68.47</v>
      </c>
      <c r="U54" s="156">
        <f t="shared" si="2"/>
        <v>268.52</v>
      </c>
      <c r="V54" s="154">
        <f t="shared" si="3"/>
        <v>0</v>
      </c>
      <c r="Y54">
        <f>BAWANA!AW54+BAWANA!AX54</f>
        <v>31.48</v>
      </c>
      <c r="Z54">
        <f>BAWANA!BD54+BAWANA!BE54</f>
        <v>0</v>
      </c>
      <c r="AA54">
        <f>BAWANA!X54+BAWANA!Y54</f>
        <v>31.48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268.83</v>
      </c>
      <c r="E55">
        <f>BAWANA!AM55</f>
        <v>0</v>
      </c>
      <c r="F55">
        <f t="shared" si="4"/>
        <v>256</v>
      </c>
      <c r="G55">
        <f t="shared" si="5"/>
        <v>268.83</v>
      </c>
      <c r="H55" s="154"/>
      <c r="I55">
        <f>BRPL_EOD!AK55+BRPL_EOD!AL55</f>
        <v>97.04</v>
      </c>
      <c r="J55">
        <f>BYPL_EOD!AK55+BYPL_EOD!AL55</f>
        <v>48.63</v>
      </c>
      <c r="K55">
        <f>MES_EOD!AK55+MES_EOD!AL55</f>
        <v>28.08</v>
      </c>
      <c r="L55">
        <f>NDMC_EOD!AK55+NDMC_EOD!AL55</f>
        <v>27.28</v>
      </c>
      <c r="M55">
        <f>TPDDL_EOD!AK55+TPDDL_EOD!AL55</f>
        <v>67.8</v>
      </c>
      <c r="N55">
        <f t="shared" si="0"/>
        <v>268.83</v>
      </c>
      <c r="O55" s="154">
        <f t="shared" si="1"/>
        <v>0</v>
      </c>
      <c r="P55">
        <v>97.04</v>
      </c>
      <c r="Q55">
        <v>48.63</v>
      </c>
      <c r="R55">
        <v>28.08</v>
      </c>
      <c r="S55">
        <v>27.28</v>
      </c>
      <c r="T55">
        <v>67.8</v>
      </c>
      <c r="U55" s="156">
        <f t="shared" si="2"/>
        <v>268.83</v>
      </c>
      <c r="V55" s="154">
        <f t="shared" si="3"/>
        <v>0</v>
      </c>
      <c r="Y55">
        <f>BAWANA!AW55+BAWANA!AX55</f>
        <v>31.17</v>
      </c>
      <c r="Z55">
        <f>BAWANA!BD55+BAWANA!BE55</f>
        <v>0</v>
      </c>
      <c r="AA55">
        <f>BAWANA!X55+BAWANA!Y55</f>
        <v>31.17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268.20999999999998</v>
      </c>
      <c r="E56">
        <f>BAWANA!AM56</f>
        <v>0</v>
      </c>
      <c r="F56">
        <f t="shared" si="4"/>
        <v>256</v>
      </c>
      <c r="G56">
        <f t="shared" si="5"/>
        <v>268.20999999999998</v>
      </c>
      <c r="H56" s="154"/>
      <c r="I56">
        <f>BRPL_EOD!AK56+BRPL_EOD!AL56</f>
        <v>98.97</v>
      </c>
      <c r="J56">
        <f>BYPL_EOD!AK56+BYPL_EOD!AL56</f>
        <v>49.6</v>
      </c>
      <c r="K56">
        <f>MES_EOD!AK56+MES_EOD!AL56</f>
        <v>22.68</v>
      </c>
      <c r="L56">
        <f>NDMC_EOD!AK56+NDMC_EOD!AL56</f>
        <v>27.82</v>
      </c>
      <c r="M56">
        <f>TPDDL_EOD!AK56+TPDDL_EOD!AL56</f>
        <v>69.150000000000006</v>
      </c>
      <c r="N56">
        <f t="shared" si="0"/>
        <v>268.22000000000003</v>
      </c>
      <c r="O56" s="154">
        <f t="shared" si="1"/>
        <v>-1.0000000000047748E-2</v>
      </c>
      <c r="P56">
        <v>98.966310118559377</v>
      </c>
      <c r="Q56">
        <v>49.598150771754526</v>
      </c>
      <c r="R56">
        <v>22.679154425471623</v>
      </c>
      <c r="S56">
        <v>27.818962791738119</v>
      </c>
      <c r="T56">
        <v>69.147421892476316</v>
      </c>
      <c r="U56" s="156">
        <f t="shared" si="2"/>
        <v>268.20999999999998</v>
      </c>
      <c r="V56" s="154">
        <f t="shared" si="3"/>
        <v>0</v>
      </c>
      <c r="Y56">
        <f>BAWANA!AW56+BAWANA!AX56</f>
        <v>31.79</v>
      </c>
      <c r="Z56">
        <f>BAWANA!BD56+BAWANA!BE56</f>
        <v>0</v>
      </c>
      <c r="AA56">
        <f>BAWANA!X56+BAWANA!Y56</f>
        <v>31.79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268.20999999999998</v>
      </c>
      <c r="E57">
        <f>BAWANA!AM57</f>
        <v>0</v>
      </c>
      <c r="F57">
        <f t="shared" si="4"/>
        <v>256</v>
      </c>
      <c r="G57">
        <f t="shared" si="5"/>
        <v>268.20999999999998</v>
      </c>
      <c r="H57" s="154"/>
      <c r="I57">
        <f>BRPL_EOD!AK57+BRPL_EOD!AL57</f>
        <v>98.97</v>
      </c>
      <c r="J57">
        <f>BYPL_EOD!AK57+BYPL_EOD!AL57</f>
        <v>49.6</v>
      </c>
      <c r="K57">
        <f>MES_EOD!AK57+MES_EOD!AL57</f>
        <v>22.68</v>
      </c>
      <c r="L57">
        <f>NDMC_EOD!AK57+NDMC_EOD!AL57</f>
        <v>27.82</v>
      </c>
      <c r="M57">
        <f>TPDDL_EOD!AK57+TPDDL_EOD!AL57</f>
        <v>69.150000000000006</v>
      </c>
      <c r="N57">
        <f t="shared" si="0"/>
        <v>268.22000000000003</v>
      </c>
      <c r="O57" s="154">
        <f t="shared" si="1"/>
        <v>-1.0000000000047748E-2</v>
      </c>
      <c r="P57">
        <v>98.966310118559377</v>
      </c>
      <c r="Q57">
        <v>49.598150771754526</v>
      </c>
      <c r="R57">
        <v>22.679154425471623</v>
      </c>
      <c r="S57">
        <v>27.818962791738119</v>
      </c>
      <c r="T57">
        <v>69.147421892476316</v>
      </c>
      <c r="U57" s="156">
        <f t="shared" si="2"/>
        <v>268.20999999999998</v>
      </c>
      <c r="V57" s="154">
        <f t="shared" si="3"/>
        <v>0</v>
      </c>
      <c r="Y57">
        <f>BAWANA!AW57+BAWANA!AX57</f>
        <v>31.79</v>
      </c>
      <c r="Z57">
        <f>BAWANA!BD57+BAWANA!BE57</f>
        <v>0</v>
      </c>
      <c r="AA57">
        <f>BAWANA!X57+BAWANA!Y57</f>
        <v>31.79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268.10000000000002</v>
      </c>
      <c r="E58">
        <f>BAWANA!AM58</f>
        <v>0</v>
      </c>
      <c r="F58">
        <f t="shared" si="4"/>
        <v>256</v>
      </c>
      <c r="G58">
        <f t="shared" si="5"/>
        <v>268.10000000000002</v>
      </c>
      <c r="H58" s="154"/>
      <c r="I58">
        <f>BRPL_EOD!AK58+BRPL_EOD!AL58</f>
        <v>99.3</v>
      </c>
      <c r="J58">
        <f>BYPL_EOD!AK58+BYPL_EOD!AL58</f>
        <v>49.76</v>
      </c>
      <c r="K58">
        <f>MES_EOD!AK58+MES_EOD!AL58</f>
        <v>21.75</v>
      </c>
      <c r="L58">
        <f>NDMC_EOD!AK58+NDMC_EOD!AL58</f>
        <v>27.91</v>
      </c>
      <c r="M58">
        <f>TPDDL_EOD!AK58+TPDDL_EOD!AL58</f>
        <v>69.38</v>
      </c>
      <c r="N58">
        <f t="shared" si="0"/>
        <v>268.10000000000002</v>
      </c>
      <c r="O58" s="154">
        <f t="shared" si="1"/>
        <v>0</v>
      </c>
      <c r="P58">
        <v>99.3</v>
      </c>
      <c r="Q58">
        <v>49.76</v>
      </c>
      <c r="R58">
        <v>21.75</v>
      </c>
      <c r="S58">
        <v>27.91</v>
      </c>
      <c r="T58">
        <v>69.38</v>
      </c>
      <c r="U58" s="156">
        <f t="shared" si="2"/>
        <v>268.10000000000002</v>
      </c>
      <c r="V58" s="154">
        <f t="shared" si="3"/>
        <v>0</v>
      </c>
      <c r="Y58">
        <f>BAWANA!AW58+BAWANA!AX58</f>
        <v>31.9</v>
      </c>
      <c r="Z58">
        <f>BAWANA!BD58+BAWANA!BE58</f>
        <v>0</v>
      </c>
      <c r="AA58">
        <f>BAWANA!X58+BAWANA!Y58</f>
        <v>31.9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267.95999999999998</v>
      </c>
      <c r="E59">
        <f>BAWANA!AM59</f>
        <v>0</v>
      </c>
      <c r="F59">
        <f t="shared" si="4"/>
        <v>256</v>
      </c>
      <c r="G59">
        <f t="shared" si="5"/>
        <v>267.95999999999998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20.82</v>
      </c>
      <c r="L59">
        <f>NDMC_EOD!AK59+NDMC_EOD!AL59</f>
        <v>28</v>
      </c>
      <c r="M59">
        <f>TPDDL_EOD!AK59+TPDDL_EOD!AL59</f>
        <v>69.599999999999994</v>
      </c>
      <c r="N59">
        <f t="shared" si="0"/>
        <v>267.96000000000004</v>
      </c>
      <c r="O59" s="154">
        <f t="shared" si="1"/>
        <v>0</v>
      </c>
      <c r="P59">
        <v>99.61999999999999</v>
      </c>
      <c r="Q59">
        <v>49.919999999999995</v>
      </c>
      <c r="R59">
        <v>20.819999999999997</v>
      </c>
      <c r="S59">
        <v>27.999999999999993</v>
      </c>
      <c r="T59">
        <v>69.59999999999998</v>
      </c>
      <c r="U59" s="156">
        <f t="shared" si="2"/>
        <v>267.95999999999998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266.95999999999998</v>
      </c>
      <c r="E60">
        <f>BAWANA!AM60</f>
        <v>0</v>
      </c>
      <c r="F60">
        <f t="shared" si="4"/>
        <v>256</v>
      </c>
      <c r="G60">
        <f t="shared" si="5"/>
        <v>266.95999999999998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19.82</v>
      </c>
      <c r="L60">
        <f>NDMC_EOD!AK60+NDMC_EOD!AL60</f>
        <v>28</v>
      </c>
      <c r="M60">
        <f>TPDDL_EOD!AK60+TPDDL_EOD!AL60</f>
        <v>69.599999999999994</v>
      </c>
      <c r="N60">
        <f t="shared" si="0"/>
        <v>266.96000000000004</v>
      </c>
      <c r="O60" s="154">
        <f t="shared" si="1"/>
        <v>0</v>
      </c>
      <c r="P60">
        <v>99.61999999999999</v>
      </c>
      <c r="Q60">
        <v>49.919999999999995</v>
      </c>
      <c r="R60">
        <v>19.819999999999997</v>
      </c>
      <c r="S60">
        <v>27.999999999999993</v>
      </c>
      <c r="T60">
        <v>69.59999999999998</v>
      </c>
      <c r="U60" s="156">
        <f t="shared" si="2"/>
        <v>266.95999999999998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268.31</v>
      </c>
      <c r="E61">
        <f>BAWANA!AM61</f>
        <v>0</v>
      </c>
      <c r="F61">
        <f t="shared" si="4"/>
        <v>256</v>
      </c>
      <c r="G61">
        <f t="shared" si="5"/>
        <v>268.31</v>
      </c>
      <c r="H61" s="154"/>
      <c r="I61">
        <f>BRPL_EOD!AK61+BRPL_EOD!AL61</f>
        <v>98.64</v>
      </c>
      <c r="J61">
        <f>BYPL_EOD!AK61+BYPL_EOD!AL61</f>
        <v>49.43</v>
      </c>
      <c r="K61">
        <f>MES_EOD!AK61+MES_EOD!AL61</f>
        <v>23.59</v>
      </c>
      <c r="L61">
        <f>NDMC_EOD!AK61+NDMC_EOD!AL61</f>
        <v>27.73</v>
      </c>
      <c r="M61">
        <f>TPDDL_EOD!AK61+TPDDL_EOD!AL61</f>
        <v>68.92</v>
      </c>
      <c r="N61">
        <f t="shared" si="0"/>
        <v>268.31</v>
      </c>
      <c r="O61" s="154">
        <f t="shared" si="1"/>
        <v>0</v>
      </c>
      <c r="P61">
        <v>98.64</v>
      </c>
      <c r="Q61">
        <v>49.43</v>
      </c>
      <c r="R61">
        <v>23.59</v>
      </c>
      <c r="S61">
        <v>27.73</v>
      </c>
      <c r="T61">
        <v>68.92</v>
      </c>
      <c r="U61" s="156">
        <f t="shared" si="2"/>
        <v>268.31</v>
      </c>
      <c r="V61" s="154">
        <f t="shared" si="3"/>
        <v>0</v>
      </c>
      <c r="Y61">
        <f>BAWANA!AW61+BAWANA!AX61</f>
        <v>31.69</v>
      </c>
      <c r="Z61">
        <f>BAWANA!BD61+BAWANA!BE61</f>
        <v>0</v>
      </c>
      <c r="AA61">
        <f>BAWANA!X61+BAWANA!Y61</f>
        <v>31.69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265.95999999999998</v>
      </c>
      <c r="E62">
        <f>BAWANA!AM62</f>
        <v>0</v>
      </c>
      <c r="F62">
        <f t="shared" si="4"/>
        <v>256</v>
      </c>
      <c r="G62">
        <f t="shared" si="5"/>
        <v>265.95999999999998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18.82</v>
      </c>
      <c r="L62">
        <f>NDMC_EOD!AK62+NDMC_EOD!AL62</f>
        <v>28</v>
      </c>
      <c r="M62">
        <f>TPDDL_EOD!AK62+TPDDL_EOD!AL62</f>
        <v>69.599999999999994</v>
      </c>
      <c r="N62">
        <f t="shared" si="0"/>
        <v>265.96000000000004</v>
      </c>
      <c r="O62" s="154">
        <f t="shared" si="1"/>
        <v>0</v>
      </c>
      <c r="P62">
        <v>99.61999999999999</v>
      </c>
      <c r="Q62">
        <v>49.919999999999987</v>
      </c>
      <c r="R62">
        <v>18.819999999999997</v>
      </c>
      <c r="S62">
        <v>27.999999999999993</v>
      </c>
      <c r="T62">
        <v>69.59999999999998</v>
      </c>
      <c r="U62" s="156">
        <f t="shared" si="2"/>
        <v>265.95999999999992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265.95999999999998</v>
      </c>
      <c r="E63">
        <f>BAWANA!AM63</f>
        <v>0</v>
      </c>
      <c r="F63">
        <f t="shared" si="4"/>
        <v>256</v>
      </c>
      <c r="G63">
        <f t="shared" si="5"/>
        <v>265.95999999999998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18.82</v>
      </c>
      <c r="L63">
        <f>NDMC_EOD!AK63+NDMC_EOD!AL63</f>
        <v>28</v>
      </c>
      <c r="M63">
        <f>TPDDL_EOD!AK63+TPDDL_EOD!AL63</f>
        <v>69.599999999999994</v>
      </c>
      <c r="N63">
        <f t="shared" si="0"/>
        <v>265.96000000000004</v>
      </c>
      <c r="O63" s="154">
        <f t="shared" si="1"/>
        <v>0</v>
      </c>
      <c r="P63">
        <v>99.61999999999999</v>
      </c>
      <c r="Q63">
        <v>49.919999999999987</v>
      </c>
      <c r="R63">
        <v>18.819999999999997</v>
      </c>
      <c r="S63">
        <v>27.999999999999993</v>
      </c>
      <c r="T63">
        <v>69.59999999999998</v>
      </c>
      <c r="U63" s="156">
        <f t="shared" si="2"/>
        <v>265.95999999999992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265.95999999999998</v>
      </c>
      <c r="E64">
        <f>BAWANA!AM64</f>
        <v>0</v>
      </c>
      <c r="F64">
        <f t="shared" si="4"/>
        <v>256</v>
      </c>
      <c r="G64">
        <f t="shared" si="5"/>
        <v>265.95999999999998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18.82</v>
      </c>
      <c r="L64">
        <f>NDMC_EOD!AK64+NDMC_EOD!AL64</f>
        <v>28</v>
      </c>
      <c r="M64">
        <f>TPDDL_EOD!AK64+TPDDL_EOD!AL64</f>
        <v>69.599999999999994</v>
      </c>
      <c r="N64">
        <f t="shared" si="0"/>
        <v>265.96000000000004</v>
      </c>
      <c r="O64" s="154">
        <f t="shared" si="1"/>
        <v>0</v>
      </c>
      <c r="P64">
        <v>99.61999999999999</v>
      </c>
      <c r="Q64">
        <v>49.919999999999987</v>
      </c>
      <c r="R64">
        <v>18.819999999999997</v>
      </c>
      <c r="S64">
        <v>27.999999999999993</v>
      </c>
      <c r="T64">
        <v>69.59999999999998</v>
      </c>
      <c r="U64" s="156">
        <f t="shared" si="2"/>
        <v>265.95999999999992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264.95999999999998</v>
      </c>
      <c r="E65">
        <f>BAWANA!AM65</f>
        <v>0</v>
      </c>
      <c r="F65">
        <f t="shared" si="4"/>
        <v>256</v>
      </c>
      <c r="G65">
        <f t="shared" si="5"/>
        <v>264.95999999999998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17.82</v>
      </c>
      <c r="L65">
        <f>NDMC_EOD!AK65+NDMC_EOD!AL65</f>
        <v>28</v>
      </c>
      <c r="M65">
        <f>TPDDL_EOD!AK65+TPDDL_EOD!AL65</f>
        <v>69.599999999999994</v>
      </c>
      <c r="N65">
        <f t="shared" si="0"/>
        <v>264.96000000000004</v>
      </c>
      <c r="O65" s="154">
        <f t="shared" si="1"/>
        <v>0</v>
      </c>
      <c r="P65">
        <v>99.619999999999976</v>
      </c>
      <c r="Q65">
        <v>49.919999999999987</v>
      </c>
      <c r="R65">
        <v>17.819999999999997</v>
      </c>
      <c r="S65">
        <v>27.999999999999993</v>
      </c>
      <c r="T65">
        <v>69.59999999999998</v>
      </c>
      <c r="U65" s="156">
        <f t="shared" si="2"/>
        <v>264.95999999999992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265.95999999999998</v>
      </c>
      <c r="E66">
        <f>BAWANA!AM66</f>
        <v>0</v>
      </c>
      <c r="F66">
        <f t="shared" si="4"/>
        <v>256</v>
      </c>
      <c r="G66">
        <f t="shared" si="5"/>
        <v>265.95999999999998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18.82</v>
      </c>
      <c r="L66">
        <f>NDMC_EOD!AK66+NDMC_EOD!AL66</f>
        <v>28</v>
      </c>
      <c r="M66">
        <f>TPDDL_EOD!AK66+TPDDL_EOD!AL66</f>
        <v>69.599999999999994</v>
      </c>
      <c r="N66">
        <f t="shared" si="0"/>
        <v>265.96000000000004</v>
      </c>
      <c r="O66" s="154">
        <f t="shared" si="1"/>
        <v>0</v>
      </c>
      <c r="P66">
        <v>99.61999999999999</v>
      </c>
      <c r="Q66">
        <v>49.919999999999987</v>
      </c>
      <c r="R66">
        <v>18.819999999999997</v>
      </c>
      <c r="S66">
        <v>27.999999999999993</v>
      </c>
      <c r="T66">
        <v>69.59999999999998</v>
      </c>
      <c r="U66" s="156">
        <f t="shared" si="2"/>
        <v>265.95999999999992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264.95999999999998</v>
      </c>
      <c r="E67">
        <f>BAWANA!AM67</f>
        <v>0</v>
      </c>
      <c r="F67">
        <f t="shared" si="4"/>
        <v>256</v>
      </c>
      <c r="G67">
        <f t="shared" si="5"/>
        <v>264.95999999999998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22.82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264.96000000000004</v>
      </c>
      <c r="O67" s="154">
        <f t="shared" ref="O67:O98" si="8">G67-N67</f>
        <v>0</v>
      </c>
      <c r="P67">
        <v>99.619999999999976</v>
      </c>
      <c r="Q67">
        <v>49.919999999999987</v>
      </c>
      <c r="R67">
        <v>22.819999999999997</v>
      </c>
      <c r="S67">
        <v>22.999999999999996</v>
      </c>
      <c r="T67">
        <v>69.59999999999998</v>
      </c>
      <c r="U67" s="156">
        <f t="shared" ref="U67:U98" si="9">SUM(P67:T67)</f>
        <v>264.95999999999992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260.95999999999998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260.95999999999998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18.82</v>
      </c>
      <c r="L68">
        <f>NDMC_EOD!AK68+NDMC_EOD!AL68</f>
        <v>23</v>
      </c>
      <c r="M68">
        <f>TPDDL_EOD!AK68+TPDDL_EOD!AL68</f>
        <v>69.599999999999994</v>
      </c>
      <c r="N68">
        <f t="shared" si="7"/>
        <v>260.96000000000004</v>
      </c>
      <c r="O68" s="154">
        <f t="shared" si="8"/>
        <v>0</v>
      </c>
      <c r="P68">
        <v>99.619999999999976</v>
      </c>
      <c r="Q68">
        <v>49.919999999999987</v>
      </c>
      <c r="R68">
        <v>18.819999999999997</v>
      </c>
      <c r="S68">
        <v>22.999999999999996</v>
      </c>
      <c r="T68">
        <v>69.59999999999998</v>
      </c>
      <c r="U68" s="156">
        <f t="shared" si="9"/>
        <v>260.95999999999992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261.95999999999998</v>
      </c>
      <c r="E69">
        <f>BAWANA!AM69</f>
        <v>0</v>
      </c>
      <c r="F69">
        <f t="shared" si="11"/>
        <v>256</v>
      </c>
      <c r="G69">
        <f t="shared" si="12"/>
        <v>261.95999999999998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19.82</v>
      </c>
      <c r="L69">
        <f>NDMC_EOD!AK69+NDMC_EOD!AL69</f>
        <v>23</v>
      </c>
      <c r="M69">
        <f>TPDDL_EOD!AK69+TPDDL_EOD!AL69</f>
        <v>69.599999999999994</v>
      </c>
      <c r="N69">
        <f t="shared" si="7"/>
        <v>261.96000000000004</v>
      </c>
      <c r="O69" s="154">
        <f t="shared" si="8"/>
        <v>0</v>
      </c>
      <c r="P69">
        <v>99.619999999999976</v>
      </c>
      <c r="Q69">
        <v>49.919999999999987</v>
      </c>
      <c r="R69">
        <v>19.819999999999997</v>
      </c>
      <c r="S69">
        <v>22.999999999999996</v>
      </c>
      <c r="T69">
        <v>69.59999999999998</v>
      </c>
      <c r="U69" s="156">
        <f t="shared" si="9"/>
        <v>261.95999999999992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261.95999999999998</v>
      </c>
      <c r="E70">
        <f>BAWANA!AM70</f>
        <v>0</v>
      </c>
      <c r="F70">
        <f t="shared" si="11"/>
        <v>256</v>
      </c>
      <c r="G70">
        <f t="shared" si="12"/>
        <v>261.95999999999998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19.82</v>
      </c>
      <c r="L70">
        <f>NDMC_EOD!AK70+NDMC_EOD!AL70</f>
        <v>23</v>
      </c>
      <c r="M70">
        <f>TPDDL_EOD!AK70+TPDDL_EOD!AL70</f>
        <v>69.599999999999994</v>
      </c>
      <c r="N70">
        <f t="shared" si="7"/>
        <v>261.96000000000004</v>
      </c>
      <c r="O70" s="154">
        <f t="shared" si="8"/>
        <v>0</v>
      </c>
      <c r="P70">
        <v>99.619999999999976</v>
      </c>
      <c r="Q70">
        <v>49.919999999999987</v>
      </c>
      <c r="R70">
        <v>19.819999999999997</v>
      </c>
      <c r="S70">
        <v>22.999999999999996</v>
      </c>
      <c r="T70">
        <v>69.59999999999998</v>
      </c>
      <c r="U70" s="156">
        <f t="shared" si="9"/>
        <v>261.95999999999992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263.95999999999998</v>
      </c>
      <c r="E71">
        <f>BAWANA!AM71</f>
        <v>0</v>
      </c>
      <c r="F71">
        <f t="shared" si="11"/>
        <v>256</v>
      </c>
      <c r="G71">
        <f t="shared" si="12"/>
        <v>263.95999999999998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21.82</v>
      </c>
      <c r="L71">
        <f>NDMC_EOD!AK71+NDMC_EOD!AL71</f>
        <v>23</v>
      </c>
      <c r="M71">
        <f>TPDDL_EOD!AK71+TPDDL_EOD!AL71</f>
        <v>69.599999999999994</v>
      </c>
      <c r="N71">
        <f t="shared" si="7"/>
        <v>263.96000000000004</v>
      </c>
      <c r="O71" s="154">
        <f t="shared" si="8"/>
        <v>0</v>
      </c>
      <c r="P71">
        <v>99.619999999999976</v>
      </c>
      <c r="Q71">
        <v>49.919999999999987</v>
      </c>
      <c r="R71">
        <v>21.819999999999997</v>
      </c>
      <c r="S71">
        <v>22.999999999999996</v>
      </c>
      <c r="T71">
        <v>69.59999999999998</v>
      </c>
      <c r="U71" s="156">
        <f t="shared" si="9"/>
        <v>263.95999999999992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264.95999999999998</v>
      </c>
      <c r="E72">
        <f>BAWANA!AM72</f>
        <v>0</v>
      </c>
      <c r="F72">
        <f t="shared" si="11"/>
        <v>256</v>
      </c>
      <c r="G72">
        <f t="shared" si="12"/>
        <v>264.95999999999998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22.82</v>
      </c>
      <c r="L72">
        <f>NDMC_EOD!AK72+NDMC_EOD!AL72</f>
        <v>23</v>
      </c>
      <c r="M72">
        <f>TPDDL_EOD!AK72+TPDDL_EOD!AL72</f>
        <v>69.599999999999994</v>
      </c>
      <c r="N72">
        <f t="shared" si="7"/>
        <v>264.96000000000004</v>
      </c>
      <c r="O72" s="154">
        <f t="shared" si="8"/>
        <v>0</v>
      </c>
      <c r="P72">
        <v>99.619999999999976</v>
      </c>
      <c r="Q72">
        <v>49.919999999999987</v>
      </c>
      <c r="R72">
        <v>22.819999999999997</v>
      </c>
      <c r="S72">
        <v>22.999999999999996</v>
      </c>
      <c r="T72">
        <v>69.59999999999998</v>
      </c>
      <c r="U72" s="156">
        <f t="shared" si="9"/>
        <v>264.95999999999992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268.31</v>
      </c>
      <c r="E73">
        <f>BAWANA!AM73</f>
        <v>0</v>
      </c>
      <c r="F73">
        <f t="shared" si="11"/>
        <v>256</v>
      </c>
      <c r="G73">
        <f t="shared" si="12"/>
        <v>268.31</v>
      </c>
      <c r="H73" s="154"/>
      <c r="I73">
        <f>BRPL_EOD!AK73+BRPL_EOD!AL73</f>
        <v>98.64</v>
      </c>
      <c r="J73">
        <f>BYPL_EOD!AK73+BYPL_EOD!AL73</f>
        <v>49.43</v>
      </c>
      <c r="K73">
        <f>MES_EOD!AK73+MES_EOD!AL73</f>
        <v>28.54</v>
      </c>
      <c r="L73">
        <f>NDMC_EOD!AK73+NDMC_EOD!AL73</f>
        <v>22.78</v>
      </c>
      <c r="M73">
        <f>TPDDL_EOD!AK73+TPDDL_EOD!AL73</f>
        <v>68.92</v>
      </c>
      <c r="N73">
        <f t="shared" si="7"/>
        <v>268.31</v>
      </c>
      <c r="O73" s="154">
        <f t="shared" si="8"/>
        <v>0</v>
      </c>
      <c r="P73">
        <v>98.64</v>
      </c>
      <c r="Q73">
        <v>49.43</v>
      </c>
      <c r="R73">
        <v>28.54</v>
      </c>
      <c r="S73">
        <v>22.78</v>
      </c>
      <c r="T73">
        <v>68.92</v>
      </c>
      <c r="U73" s="156">
        <f t="shared" si="9"/>
        <v>268.31</v>
      </c>
      <c r="V73" s="154">
        <f t="shared" si="10"/>
        <v>0</v>
      </c>
      <c r="Y73">
        <f>BAWANA!AW73+BAWANA!AX73</f>
        <v>31.69</v>
      </c>
      <c r="Z73">
        <f>BAWANA!BD73+BAWANA!BE73</f>
        <v>0</v>
      </c>
      <c r="AA73">
        <f>BAWANA!X73+BAWANA!Y73</f>
        <v>31.69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266.95999999999998</v>
      </c>
      <c r="E74">
        <f>BAWANA!AM74</f>
        <v>0</v>
      </c>
      <c r="F74">
        <f t="shared" si="11"/>
        <v>256</v>
      </c>
      <c r="G74">
        <f t="shared" si="12"/>
        <v>266.95999999999998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24.82</v>
      </c>
      <c r="L74">
        <f>NDMC_EOD!AK74+NDMC_EOD!AL74</f>
        <v>23</v>
      </c>
      <c r="M74">
        <f>TPDDL_EOD!AK74+TPDDL_EOD!AL74</f>
        <v>69.599999999999994</v>
      </c>
      <c r="N74">
        <f t="shared" si="7"/>
        <v>266.96000000000004</v>
      </c>
      <c r="O74" s="154">
        <f t="shared" si="8"/>
        <v>0</v>
      </c>
      <c r="P74">
        <v>99.61999999999999</v>
      </c>
      <c r="Q74">
        <v>49.919999999999995</v>
      </c>
      <c r="R74">
        <v>24.819999999999997</v>
      </c>
      <c r="S74">
        <v>22.999999999999996</v>
      </c>
      <c r="T74">
        <v>69.59999999999998</v>
      </c>
      <c r="U74" s="156">
        <f t="shared" si="9"/>
        <v>266.95999999999998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267.95999999999998</v>
      </c>
      <c r="E75">
        <f>BAWANA!AM75</f>
        <v>0</v>
      </c>
      <c r="F75">
        <f t="shared" si="11"/>
        <v>256</v>
      </c>
      <c r="G75">
        <f t="shared" si="12"/>
        <v>267.95999999999998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25.82</v>
      </c>
      <c r="L75">
        <f>NDMC_EOD!AK75+NDMC_EOD!AL75</f>
        <v>23</v>
      </c>
      <c r="M75">
        <f>TPDDL_EOD!AK75+TPDDL_EOD!AL75</f>
        <v>69.599999999999994</v>
      </c>
      <c r="N75">
        <f t="shared" si="7"/>
        <v>267.96000000000004</v>
      </c>
      <c r="O75" s="154">
        <f t="shared" si="8"/>
        <v>0</v>
      </c>
      <c r="P75">
        <v>99.61999999999999</v>
      </c>
      <c r="Q75">
        <v>49.919999999999995</v>
      </c>
      <c r="R75">
        <v>25.819999999999993</v>
      </c>
      <c r="S75">
        <v>22.999999999999996</v>
      </c>
      <c r="T75">
        <v>69.59999999999998</v>
      </c>
      <c r="U75" s="156">
        <f t="shared" si="9"/>
        <v>267.95999999999998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268.10000000000002</v>
      </c>
      <c r="E76">
        <f>BAWANA!AM76</f>
        <v>0</v>
      </c>
      <c r="F76">
        <f t="shared" si="11"/>
        <v>256</v>
      </c>
      <c r="G76">
        <f t="shared" si="12"/>
        <v>268.10000000000002</v>
      </c>
      <c r="H76" s="154"/>
      <c r="I76">
        <f>BRPL_EOD!AK76+BRPL_EOD!AL76</f>
        <v>99.3</v>
      </c>
      <c r="J76">
        <f>BYPL_EOD!AK76+BYPL_EOD!AL76</f>
        <v>49.76</v>
      </c>
      <c r="K76">
        <f>MES_EOD!AK76+MES_EOD!AL76</f>
        <v>26.74</v>
      </c>
      <c r="L76">
        <f>NDMC_EOD!AK76+NDMC_EOD!AL76</f>
        <v>22.93</v>
      </c>
      <c r="M76">
        <f>TPDDL_EOD!AK76+TPDDL_EOD!AL76</f>
        <v>69.38</v>
      </c>
      <c r="N76">
        <f t="shared" si="7"/>
        <v>268.11</v>
      </c>
      <c r="O76" s="154">
        <f t="shared" si="8"/>
        <v>-9.9999999999909051E-3</v>
      </c>
      <c r="P76">
        <v>99.296296296296291</v>
      </c>
      <c r="Q76">
        <v>49.75814404535452</v>
      </c>
      <c r="R76">
        <v>26.739002648166796</v>
      </c>
      <c r="S76">
        <v>22.929144754018875</v>
      </c>
      <c r="T76">
        <v>69.37741225616351</v>
      </c>
      <c r="U76" s="156">
        <f t="shared" si="9"/>
        <v>268.09999999999997</v>
      </c>
      <c r="V76" s="154">
        <f t="shared" si="10"/>
        <v>0</v>
      </c>
      <c r="Y76">
        <f>BAWANA!AW76+BAWANA!AX76</f>
        <v>31.9</v>
      </c>
      <c r="Z76">
        <f>BAWANA!BD76+BAWANA!BE76</f>
        <v>0</v>
      </c>
      <c r="AA76">
        <f>BAWANA!X76+BAWANA!Y76</f>
        <v>31.9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268.20999999999998</v>
      </c>
      <c r="E77">
        <f>BAWANA!AM77</f>
        <v>0</v>
      </c>
      <c r="F77">
        <f t="shared" si="11"/>
        <v>256</v>
      </c>
      <c r="G77">
        <f t="shared" si="12"/>
        <v>268.20999999999998</v>
      </c>
      <c r="H77" s="154"/>
      <c r="I77">
        <f>BRPL_EOD!AK77+BRPL_EOD!AL77</f>
        <v>98.97</v>
      </c>
      <c r="J77">
        <f>BYPL_EOD!AK77+BYPL_EOD!AL77</f>
        <v>49.6</v>
      </c>
      <c r="K77">
        <f>MES_EOD!AK77+MES_EOD!AL77</f>
        <v>27.64</v>
      </c>
      <c r="L77">
        <f>NDMC_EOD!AK77+NDMC_EOD!AL77</f>
        <v>22.85</v>
      </c>
      <c r="M77">
        <f>TPDDL_EOD!AK77+TPDDL_EOD!AL77</f>
        <v>69.150000000000006</v>
      </c>
      <c r="N77">
        <f t="shared" si="7"/>
        <v>268.20999999999998</v>
      </c>
      <c r="O77" s="154">
        <f t="shared" si="8"/>
        <v>0</v>
      </c>
      <c r="P77">
        <v>98.97</v>
      </c>
      <c r="Q77">
        <v>49.6</v>
      </c>
      <c r="R77">
        <v>27.64</v>
      </c>
      <c r="S77">
        <v>22.85</v>
      </c>
      <c r="T77">
        <v>69.150000000000006</v>
      </c>
      <c r="U77" s="156">
        <f t="shared" si="9"/>
        <v>268.20999999999998</v>
      </c>
      <c r="V77" s="154">
        <f t="shared" si="10"/>
        <v>0</v>
      </c>
      <c r="Y77">
        <f>BAWANA!AW77+BAWANA!AX77</f>
        <v>31.79</v>
      </c>
      <c r="Z77">
        <f>BAWANA!BD77+BAWANA!BE77</f>
        <v>0</v>
      </c>
      <c r="AA77">
        <f>BAWANA!X77+BAWANA!Y77</f>
        <v>31.79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268.20999999999998</v>
      </c>
      <c r="E78">
        <f>BAWANA!AM78</f>
        <v>0</v>
      </c>
      <c r="F78">
        <f t="shared" si="11"/>
        <v>256</v>
      </c>
      <c r="G78">
        <f t="shared" si="12"/>
        <v>268.20999999999998</v>
      </c>
      <c r="H78" s="154"/>
      <c r="I78">
        <f>BRPL_EOD!AK78+BRPL_EOD!AL78</f>
        <v>98.97</v>
      </c>
      <c r="J78">
        <f>BYPL_EOD!AK78+BYPL_EOD!AL78</f>
        <v>49.6</v>
      </c>
      <c r="K78">
        <f>MES_EOD!AK78+MES_EOD!AL78</f>
        <v>27.64</v>
      </c>
      <c r="L78">
        <f>NDMC_EOD!AK78+NDMC_EOD!AL78</f>
        <v>22.85</v>
      </c>
      <c r="M78">
        <f>TPDDL_EOD!AK78+TPDDL_EOD!AL78</f>
        <v>69.150000000000006</v>
      </c>
      <c r="N78">
        <f t="shared" si="7"/>
        <v>268.20999999999998</v>
      </c>
      <c r="O78" s="154">
        <f t="shared" si="8"/>
        <v>0</v>
      </c>
      <c r="P78">
        <v>98.97</v>
      </c>
      <c r="Q78">
        <v>49.6</v>
      </c>
      <c r="R78">
        <v>27.64</v>
      </c>
      <c r="S78">
        <v>22.85</v>
      </c>
      <c r="T78">
        <v>69.150000000000006</v>
      </c>
      <c r="U78" s="156">
        <f t="shared" si="9"/>
        <v>268.20999999999998</v>
      </c>
      <c r="V78" s="154">
        <f t="shared" si="10"/>
        <v>0</v>
      </c>
      <c r="Y78">
        <f>BAWANA!AW78+BAWANA!AX78</f>
        <v>31.79</v>
      </c>
      <c r="Z78">
        <f>BAWANA!BD78+BAWANA!BE78</f>
        <v>0</v>
      </c>
      <c r="AA78">
        <f>BAWANA!X78+BAWANA!Y78</f>
        <v>31.79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269.23</v>
      </c>
      <c r="E79">
        <f>BAWANA!AM79</f>
        <v>0</v>
      </c>
      <c r="F79">
        <f t="shared" si="11"/>
        <v>256</v>
      </c>
      <c r="G79">
        <f t="shared" si="12"/>
        <v>269.23</v>
      </c>
      <c r="H79" s="154"/>
      <c r="I79">
        <f>BRPL_EOD!AK79+BRPL_EOD!AL79</f>
        <v>95.8</v>
      </c>
      <c r="J79">
        <f>BYPL_EOD!AK79+BYPL_EOD!AL79</f>
        <v>48.01</v>
      </c>
      <c r="K79">
        <f>MES_EOD!AK79+MES_EOD!AL79</f>
        <v>31.57</v>
      </c>
      <c r="L79">
        <f>NDMC_EOD!AK79+NDMC_EOD!AL79</f>
        <v>26.93</v>
      </c>
      <c r="M79">
        <f>TPDDL_EOD!AK79+TPDDL_EOD!AL79</f>
        <v>66.930000000000007</v>
      </c>
      <c r="N79">
        <f t="shared" si="7"/>
        <v>269.24</v>
      </c>
      <c r="O79" s="154">
        <f t="shared" si="8"/>
        <v>-9.9999999999909051E-3</v>
      </c>
      <c r="P79">
        <v>95.796441836279897</v>
      </c>
      <c r="Q79">
        <v>48.008216832565743</v>
      </c>
      <c r="R79">
        <v>31.568827440202053</v>
      </c>
      <c r="S79">
        <v>26.928999777150498</v>
      </c>
      <c r="T79">
        <v>66.92751411380182</v>
      </c>
      <c r="U79" s="156">
        <f t="shared" si="9"/>
        <v>269.23</v>
      </c>
      <c r="V79" s="154">
        <f t="shared" si="10"/>
        <v>0</v>
      </c>
      <c r="Y79">
        <f>BAWANA!AW79+BAWANA!AX79</f>
        <v>30.77</v>
      </c>
      <c r="Z79">
        <f>BAWANA!BD79+BAWANA!BE79</f>
        <v>0</v>
      </c>
      <c r="AA79">
        <f>BAWANA!X79+BAWANA!Y79</f>
        <v>30.77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268.62</v>
      </c>
      <c r="E80">
        <f>BAWANA!AM80</f>
        <v>0</v>
      </c>
      <c r="F80">
        <f t="shared" si="11"/>
        <v>256</v>
      </c>
      <c r="G80">
        <f t="shared" si="12"/>
        <v>268.62</v>
      </c>
      <c r="H80" s="154"/>
      <c r="I80">
        <f>BRPL_EOD!AK80+BRPL_EOD!AL80</f>
        <v>97.68</v>
      </c>
      <c r="J80">
        <f>BYPL_EOD!AK80+BYPL_EOD!AL80</f>
        <v>48.95</v>
      </c>
      <c r="K80">
        <f>MES_EOD!AK80+MES_EOD!AL80</f>
        <v>26.3</v>
      </c>
      <c r="L80">
        <f>NDMC_EOD!AK80+NDMC_EOD!AL80</f>
        <v>27.45</v>
      </c>
      <c r="M80">
        <f>TPDDL_EOD!AK80+TPDDL_EOD!AL80</f>
        <v>68.239999999999995</v>
      </c>
      <c r="N80">
        <f t="shared" si="7"/>
        <v>268.62</v>
      </c>
      <c r="O80" s="154">
        <f t="shared" si="8"/>
        <v>0</v>
      </c>
      <c r="P80">
        <v>97.68</v>
      </c>
      <c r="Q80">
        <v>48.95</v>
      </c>
      <c r="R80">
        <v>26.3</v>
      </c>
      <c r="S80">
        <v>27.45</v>
      </c>
      <c r="T80">
        <v>68.239999999999995</v>
      </c>
      <c r="U80" s="156">
        <f t="shared" si="9"/>
        <v>268.62</v>
      </c>
      <c r="V80" s="154">
        <f t="shared" si="10"/>
        <v>0</v>
      </c>
      <c r="Y80">
        <f>BAWANA!AW80+BAWANA!AX80</f>
        <v>31.38</v>
      </c>
      <c r="Z80">
        <f>BAWANA!BD80+BAWANA!BE80</f>
        <v>0</v>
      </c>
      <c r="AA80">
        <f>BAWANA!X80+BAWANA!Y80</f>
        <v>31.38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268.62</v>
      </c>
      <c r="E81">
        <f>BAWANA!AM81</f>
        <v>0</v>
      </c>
      <c r="F81">
        <f t="shared" si="11"/>
        <v>256</v>
      </c>
      <c r="G81">
        <f t="shared" si="12"/>
        <v>268.62</v>
      </c>
      <c r="H81" s="154"/>
      <c r="I81">
        <f>BRPL_EOD!AK81+BRPL_EOD!AL81</f>
        <v>97.68</v>
      </c>
      <c r="J81">
        <f>BYPL_EOD!AK81+BYPL_EOD!AL81</f>
        <v>48.95</v>
      </c>
      <c r="K81">
        <f>MES_EOD!AK81+MES_EOD!AL81</f>
        <v>26.3</v>
      </c>
      <c r="L81">
        <f>NDMC_EOD!AK81+NDMC_EOD!AL81</f>
        <v>27.45</v>
      </c>
      <c r="M81">
        <f>TPDDL_EOD!AK81+TPDDL_EOD!AL81</f>
        <v>68.239999999999995</v>
      </c>
      <c r="N81">
        <f t="shared" si="7"/>
        <v>268.62</v>
      </c>
      <c r="O81" s="154">
        <f t="shared" si="8"/>
        <v>0</v>
      </c>
      <c r="P81">
        <v>97.68</v>
      </c>
      <c r="Q81">
        <v>48.95</v>
      </c>
      <c r="R81">
        <v>26.3</v>
      </c>
      <c r="S81">
        <v>27.45</v>
      </c>
      <c r="T81">
        <v>68.239999999999995</v>
      </c>
      <c r="U81" s="156">
        <f t="shared" si="9"/>
        <v>268.62</v>
      </c>
      <c r="V81" s="154">
        <f t="shared" si="10"/>
        <v>0</v>
      </c>
      <c r="Y81">
        <f>BAWANA!AW81+BAWANA!AX81</f>
        <v>31.38</v>
      </c>
      <c r="Z81">
        <f>BAWANA!BD81+BAWANA!BE81</f>
        <v>0</v>
      </c>
      <c r="AA81">
        <f>BAWANA!X81+BAWANA!Y81</f>
        <v>31.38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268.73</v>
      </c>
      <c r="E82">
        <f>BAWANA!AM82</f>
        <v>0</v>
      </c>
      <c r="F82">
        <f t="shared" si="11"/>
        <v>256</v>
      </c>
      <c r="G82">
        <f t="shared" si="12"/>
        <v>268.73</v>
      </c>
      <c r="H82" s="154"/>
      <c r="I82">
        <f>BRPL_EOD!AK82+BRPL_EOD!AL82</f>
        <v>97.36</v>
      </c>
      <c r="J82">
        <f>BYPL_EOD!AK82+BYPL_EOD!AL82</f>
        <v>48.79</v>
      </c>
      <c r="K82">
        <f>MES_EOD!AK82+MES_EOD!AL82</f>
        <v>27.19</v>
      </c>
      <c r="L82">
        <f>NDMC_EOD!AK82+NDMC_EOD!AL82</f>
        <v>27.37</v>
      </c>
      <c r="M82">
        <f>TPDDL_EOD!AK82+TPDDL_EOD!AL82</f>
        <v>68.02</v>
      </c>
      <c r="N82">
        <f t="shared" si="7"/>
        <v>268.73</v>
      </c>
      <c r="O82" s="154">
        <f t="shared" si="8"/>
        <v>0</v>
      </c>
      <c r="P82">
        <v>97.36</v>
      </c>
      <c r="Q82">
        <v>48.79</v>
      </c>
      <c r="R82">
        <v>27.19</v>
      </c>
      <c r="S82">
        <v>27.37</v>
      </c>
      <c r="T82">
        <v>68.02</v>
      </c>
      <c r="U82" s="156">
        <f t="shared" si="9"/>
        <v>268.73</v>
      </c>
      <c r="V82" s="154">
        <f t="shared" si="10"/>
        <v>0</v>
      </c>
      <c r="Y82">
        <f>BAWANA!AW82+BAWANA!AX82</f>
        <v>31.27</v>
      </c>
      <c r="Z82">
        <f>BAWANA!BD82+BAWANA!BE82</f>
        <v>0</v>
      </c>
      <c r="AA82">
        <f>BAWANA!X82+BAWANA!Y82</f>
        <v>31.27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268.73</v>
      </c>
      <c r="E83">
        <f>BAWANA!AM83</f>
        <v>0</v>
      </c>
      <c r="F83">
        <f t="shared" si="11"/>
        <v>256</v>
      </c>
      <c r="G83">
        <f t="shared" si="12"/>
        <v>268.73</v>
      </c>
      <c r="H83" s="154"/>
      <c r="I83">
        <f>BRPL_EOD!AK83+BRPL_EOD!AL83</f>
        <v>97.36</v>
      </c>
      <c r="J83">
        <f>BYPL_EOD!AK83+BYPL_EOD!AL83</f>
        <v>48.79</v>
      </c>
      <c r="K83">
        <f>MES_EOD!AK83+MES_EOD!AL83</f>
        <v>27.19</v>
      </c>
      <c r="L83">
        <f>NDMC_EOD!AK83+NDMC_EOD!AL83</f>
        <v>27.37</v>
      </c>
      <c r="M83">
        <f>TPDDL_EOD!AK83+TPDDL_EOD!AL83</f>
        <v>68.02</v>
      </c>
      <c r="N83">
        <f t="shared" si="7"/>
        <v>268.73</v>
      </c>
      <c r="O83" s="154">
        <f t="shared" si="8"/>
        <v>0</v>
      </c>
      <c r="P83">
        <v>97.36</v>
      </c>
      <c r="Q83">
        <v>48.79</v>
      </c>
      <c r="R83">
        <v>27.19</v>
      </c>
      <c r="S83">
        <v>27.37</v>
      </c>
      <c r="T83">
        <v>68.02</v>
      </c>
      <c r="U83" s="156">
        <f t="shared" si="9"/>
        <v>268.73</v>
      </c>
      <c r="V83" s="154">
        <f t="shared" si="10"/>
        <v>0</v>
      </c>
      <c r="Y83">
        <f>BAWANA!AW83+BAWANA!AX83</f>
        <v>31.27</v>
      </c>
      <c r="Z83">
        <f>BAWANA!BD83+BAWANA!BE83</f>
        <v>0</v>
      </c>
      <c r="AA83">
        <f>BAWANA!X83+BAWANA!Y83</f>
        <v>31.27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268.73</v>
      </c>
      <c r="E84">
        <f>BAWANA!AM84</f>
        <v>0</v>
      </c>
      <c r="F84">
        <f t="shared" si="11"/>
        <v>256</v>
      </c>
      <c r="G84">
        <f t="shared" si="12"/>
        <v>268.73</v>
      </c>
      <c r="H84" s="154"/>
      <c r="I84">
        <f>BRPL_EOD!AK84+BRPL_EOD!AL84</f>
        <v>97.36</v>
      </c>
      <c r="J84">
        <f>BYPL_EOD!AK84+BYPL_EOD!AL84</f>
        <v>48.79</v>
      </c>
      <c r="K84">
        <f>MES_EOD!AK84+MES_EOD!AL84</f>
        <v>27.19</v>
      </c>
      <c r="L84">
        <f>NDMC_EOD!AK84+NDMC_EOD!AL84</f>
        <v>27.37</v>
      </c>
      <c r="M84">
        <f>TPDDL_EOD!AK84+TPDDL_EOD!AL84</f>
        <v>68.02</v>
      </c>
      <c r="N84">
        <f t="shared" si="7"/>
        <v>268.73</v>
      </c>
      <c r="O84" s="154">
        <f t="shared" si="8"/>
        <v>0</v>
      </c>
      <c r="P84">
        <v>97.36</v>
      </c>
      <c r="Q84">
        <v>48.79</v>
      </c>
      <c r="R84">
        <v>27.19</v>
      </c>
      <c r="S84">
        <v>27.37</v>
      </c>
      <c r="T84">
        <v>68.02</v>
      </c>
      <c r="U84" s="156">
        <f t="shared" si="9"/>
        <v>268.73</v>
      </c>
      <c r="V84" s="154">
        <f t="shared" si="10"/>
        <v>0</v>
      </c>
      <c r="Y84">
        <f>BAWANA!AW84+BAWANA!AX84</f>
        <v>31.27</v>
      </c>
      <c r="Z84">
        <f>BAWANA!BD84+BAWANA!BE84</f>
        <v>0</v>
      </c>
      <c r="AA84">
        <f>BAWANA!X84+BAWANA!Y84</f>
        <v>31.27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269.23</v>
      </c>
      <c r="E85">
        <f>BAWANA!AM85</f>
        <v>0</v>
      </c>
      <c r="F85">
        <f t="shared" si="11"/>
        <v>256</v>
      </c>
      <c r="G85">
        <f t="shared" si="12"/>
        <v>269.23</v>
      </c>
      <c r="H85" s="154"/>
      <c r="I85">
        <f>BRPL_EOD!AK85+BRPL_EOD!AL85</f>
        <v>95.8</v>
      </c>
      <c r="J85">
        <f>BYPL_EOD!AK85+BYPL_EOD!AL85</f>
        <v>48.01</v>
      </c>
      <c r="K85">
        <f>MES_EOD!AK85+MES_EOD!AL85</f>
        <v>31.57</v>
      </c>
      <c r="L85">
        <f>NDMC_EOD!AK85+NDMC_EOD!AL85</f>
        <v>26.93</v>
      </c>
      <c r="M85">
        <f>TPDDL_EOD!AK85+TPDDL_EOD!AL85</f>
        <v>66.930000000000007</v>
      </c>
      <c r="N85">
        <f t="shared" si="7"/>
        <v>269.24</v>
      </c>
      <c r="O85" s="154">
        <f t="shared" si="8"/>
        <v>-9.9999999999909051E-3</v>
      </c>
      <c r="P85">
        <v>95.796441836279897</v>
      </c>
      <c r="Q85">
        <v>48.008216832565743</v>
      </c>
      <c r="R85">
        <v>31.568827440202053</v>
      </c>
      <c r="S85">
        <v>26.928999777150498</v>
      </c>
      <c r="T85">
        <v>66.92751411380182</v>
      </c>
      <c r="U85" s="156">
        <f t="shared" si="9"/>
        <v>269.23</v>
      </c>
      <c r="V85" s="154">
        <f t="shared" si="10"/>
        <v>0</v>
      </c>
      <c r="Y85">
        <f>BAWANA!AW85+BAWANA!AX85</f>
        <v>30.77</v>
      </c>
      <c r="Z85">
        <f>BAWANA!BD85+BAWANA!BE85</f>
        <v>0</v>
      </c>
      <c r="AA85">
        <f>BAWANA!X85+BAWANA!Y85</f>
        <v>30.77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268.62</v>
      </c>
      <c r="E86">
        <f>BAWANA!AM86</f>
        <v>0</v>
      </c>
      <c r="F86">
        <f t="shared" si="11"/>
        <v>256</v>
      </c>
      <c r="G86">
        <f t="shared" si="12"/>
        <v>268.62</v>
      </c>
      <c r="H86" s="154"/>
      <c r="I86">
        <f>BRPL_EOD!AK86+BRPL_EOD!AL86</f>
        <v>97.68</v>
      </c>
      <c r="J86">
        <f>BYPL_EOD!AK86+BYPL_EOD!AL86</f>
        <v>48.95</v>
      </c>
      <c r="K86">
        <f>MES_EOD!AK86+MES_EOD!AL86</f>
        <v>26.3</v>
      </c>
      <c r="L86">
        <f>NDMC_EOD!AK86+NDMC_EOD!AL86</f>
        <v>27.45</v>
      </c>
      <c r="M86">
        <f>TPDDL_EOD!AK86+TPDDL_EOD!AL86</f>
        <v>68.239999999999995</v>
      </c>
      <c r="N86">
        <f t="shared" si="7"/>
        <v>268.62</v>
      </c>
      <c r="O86" s="154">
        <f t="shared" si="8"/>
        <v>0</v>
      </c>
      <c r="P86">
        <v>97.68</v>
      </c>
      <c r="Q86">
        <v>48.95</v>
      </c>
      <c r="R86">
        <v>26.3</v>
      </c>
      <c r="S86">
        <v>27.45</v>
      </c>
      <c r="T86">
        <v>68.239999999999995</v>
      </c>
      <c r="U86" s="156">
        <f t="shared" si="9"/>
        <v>268.62</v>
      </c>
      <c r="V86" s="154">
        <f t="shared" si="10"/>
        <v>0</v>
      </c>
      <c r="Y86">
        <f>BAWANA!AW86+BAWANA!AX86</f>
        <v>31.38</v>
      </c>
      <c r="Z86">
        <f>BAWANA!BD86+BAWANA!BE86</f>
        <v>0</v>
      </c>
      <c r="AA86">
        <f>BAWANA!X86+BAWANA!Y86</f>
        <v>31.38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268.52</v>
      </c>
      <c r="E87">
        <f>BAWANA!AM87</f>
        <v>0</v>
      </c>
      <c r="F87">
        <f t="shared" si="11"/>
        <v>256</v>
      </c>
      <c r="G87">
        <f t="shared" si="12"/>
        <v>268.52</v>
      </c>
      <c r="H87" s="154"/>
      <c r="I87">
        <f>BRPL_EOD!AK87+BRPL_EOD!AL87</f>
        <v>98</v>
      </c>
      <c r="J87">
        <f>BYPL_EOD!AK87+BYPL_EOD!AL87</f>
        <v>49.11</v>
      </c>
      <c r="K87">
        <f>MES_EOD!AK87+MES_EOD!AL87</f>
        <v>25.4</v>
      </c>
      <c r="L87">
        <f>NDMC_EOD!AK87+NDMC_EOD!AL87</f>
        <v>27.54</v>
      </c>
      <c r="M87">
        <f>TPDDL_EOD!AK87+TPDDL_EOD!AL87</f>
        <v>68.47</v>
      </c>
      <c r="N87">
        <f t="shared" si="7"/>
        <v>268.52</v>
      </c>
      <c r="O87" s="154">
        <f t="shared" si="8"/>
        <v>0</v>
      </c>
      <c r="P87">
        <v>98</v>
      </c>
      <c r="Q87">
        <v>49.11</v>
      </c>
      <c r="R87">
        <v>25.4</v>
      </c>
      <c r="S87">
        <v>27.54</v>
      </c>
      <c r="T87">
        <v>68.47</v>
      </c>
      <c r="U87" s="156">
        <f t="shared" si="9"/>
        <v>268.52</v>
      </c>
      <c r="V87" s="154">
        <f t="shared" si="10"/>
        <v>0</v>
      </c>
      <c r="Y87">
        <f>BAWANA!AW87+BAWANA!AX87</f>
        <v>31.48</v>
      </c>
      <c r="Z87">
        <f>BAWANA!BD87+BAWANA!BE87</f>
        <v>0</v>
      </c>
      <c r="AA87">
        <f>BAWANA!X87+BAWANA!Y87</f>
        <v>31.48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268.52</v>
      </c>
      <c r="E88">
        <f>BAWANA!AM88</f>
        <v>0</v>
      </c>
      <c r="F88">
        <f t="shared" si="11"/>
        <v>256</v>
      </c>
      <c r="G88">
        <f t="shared" si="12"/>
        <v>268.52</v>
      </c>
      <c r="H88" s="154"/>
      <c r="I88">
        <f>BRPL_EOD!AK88+BRPL_EOD!AL88</f>
        <v>98</v>
      </c>
      <c r="J88">
        <f>BYPL_EOD!AK88+BYPL_EOD!AL88</f>
        <v>49.11</v>
      </c>
      <c r="K88">
        <f>MES_EOD!AK88+MES_EOD!AL88</f>
        <v>25.4</v>
      </c>
      <c r="L88">
        <f>NDMC_EOD!AK88+NDMC_EOD!AL88</f>
        <v>27.54</v>
      </c>
      <c r="M88">
        <f>TPDDL_EOD!AK88+TPDDL_EOD!AL88</f>
        <v>68.47</v>
      </c>
      <c r="N88">
        <f t="shared" si="7"/>
        <v>268.52</v>
      </c>
      <c r="O88" s="154">
        <f t="shared" si="8"/>
        <v>0</v>
      </c>
      <c r="P88">
        <v>98</v>
      </c>
      <c r="Q88">
        <v>49.11</v>
      </c>
      <c r="R88">
        <v>25.4</v>
      </c>
      <c r="S88">
        <v>27.54</v>
      </c>
      <c r="T88">
        <v>68.47</v>
      </c>
      <c r="U88" s="156">
        <f t="shared" si="9"/>
        <v>268.52</v>
      </c>
      <c r="V88" s="154">
        <f t="shared" si="10"/>
        <v>0</v>
      </c>
      <c r="Y88">
        <f>BAWANA!AW88+BAWANA!AX88</f>
        <v>31.48</v>
      </c>
      <c r="Z88">
        <f>BAWANA!BD88+BAWANA!BE88</f>
        <v>0</v>
      </c>
      <c r="AA88">
        <f>BAWANA!X88+BAWANA!Y88</f>
        <v>31.48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268.42</v>
      </c>
      <c r="E89">
        <f>BAWANA!AM89</f>
        <v>0</v>
      </c>
      <c r="F89">
        <f t="shared" si="11"/>
        <v>256</v>
      </c>
      <c r="G89">
        <f t="shared" si="12"/>
        <v>268.42</v>
      </c>
      <c r="H89" s="154"/>
      <c r="I89">
        <f>BRPL_EOD!AK89+BRPL_EOD!AL89</f>
        <v>98.32</v>
      </c>
      <c r="J89">
        <f>BYPL_EOD!AK89+BYPL_EOD!AL89</f>
        <v>49.27</v>
      </c>
      <c r="K89">
        <f>MES_EOD!AK89+MES_EOD!AL89</f>
        <v>24.5</v>
      </c>
      <c r="L89">
        <f>NDMC_EOD!AK89+NDMC_EOD!AL89</f>
        <v>27.64</v>
      </c>
      <c r="M89">
        <f>TPDDL_EOD!AK89+TPDDL_EOD!AL89</f>
        <v>68.69</v>
      </c>
      <c r="N89">
        <f t="shared" si="7"/>
        <v>268.42</v>
      </c>
      <c r="O89" s="154">
        <f t="shared" si="8"/>
        <v>0</v>
      </c>
      <c r="P89">
        <v>98.32</v>
      </c>
      <c r="Q89">
        <v>49.27</v>
      </c>
      <c r="R89">
        <v>24.5</v>
      </c>
      <c r="S89">
        <v>27.64</v>
      </c>
      <c r="T89">
        <v>68.69</v>
      </c>
      <c r="U89" s="156">
        <f t="shared" si="9"/>
        <v>268.42</v>
      </c>
      <c r="V89" s="154">
        <f t="shared" si="10"/>
        <v>0</v>
      </c>
      <c r="Y89">
        <f>BAWANA!AW89+BAWANA!AX89</f>
        <v>31.58</v>
      </c>
      <c r="Z89">
        <f>BAWANA!BD89+BAWANA!BE89</f>
        <v>0</v>
      </c>
      <c r="AA89">
        <f>BAWANA!X89+BAWANA!Y89</f>
        <v>31.58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268.20999999999998</v>
      </c>
      <c r="E90">
        <f>BAWANA!AM90</f>
        <v>0</v>
      </c>
      <c r="F90">
        <f t="shared" si="11"/>
        <v>256</v>
      </c>
      <c r="G90">
        <f t="shared" si="12"/>
        <v>268.20999999999998</v>
      </c>
      <c r="H90" s="154"/>
      <c r="I90">
        <f>BRPL_EOD!AK90+BRPL_EOD!AL90</f>
        <v>98.97</v>
      </c>
      <c r="J90">
        <f>BYPL_EOD!AK90+BYPL_EOD!AL90</f>
        <v>49.6</v>
      </c>
      <c r="K90">
        <f>MES_EOD!AK90+MES_EOD!AL90</f>
        <v>22.68</v>
      </c>
      <c r="L90">
        <f>NDMC_EOD!AK90+NDMC_EOD!AL90</f>
        <v>27.82</v>
      </c>
      <c r="M90">
        <f>TPDDL_EOD!AK90+TPDDL_EOD!AL90</f>
        <v>69.150000000000006</v>
      </c>
      <c r="N90">
        <f t="shared" si="7"/>
        <v>268.22000000000003</v>
      </c>
      <c r="O90" s="154">
        <f t="shared" si="8"/>
        <v>-1.0000000000047748E-2</v>
      </c>
      <c r="P90">
        <v>98.966310118559377</v>
      </c>
      <c r="Q90">
        <v>49.598150771754526</v>
      </c>
      <c r="R90">
        <v>22.679154425471623</v>
      </c>
      <c r="S90">
        <v>27.818962791738119</v>
      </c>
      <c r="T90">
        <v>69.147421892476316</v>
      </c>
      <c r="U90" s="156">
        <f t="shared" si="9"/>
        <v>268.20999999999998</v>
      </c>
      <c r="V90" s="154">
        <f t="shared" si="10"/>
        <v>0</v>
      </c>
      <c r="Y90">
        <f>BAWANA!AW90+BAWANA!AX90</f>
        <v>31.79</v>
      </c>
      <c r="Z90">
        <f>BAWANA!BD90+BAWANA!BE90</f>
        <v>0</v>
      </c>
      <c r="AA90">
        <f>BAWANA!X90+BAWANA!Y90</f>
        <v>31.79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268.62</v>
      </c>
      <c r="E91">
        <f>BAWANA!AM91</f>
        <v>0</v>
      </c>
      <c r="F91">
        <f t="shared" si="11"/>
        <v>256</v>
      </c>
      <c r="G91">
        <f t="shared" si="12"/>
        <v>268.62</v>
      </c>
      <c r="H91" s="154"/>
      <c r="I91">
        <f>BRPL_EOD!AK91+BRPL_EOD!AL91</f>
        <v>97.68</v>
      </c>
      <c r="J91">
        <f>BYPL_EOD!AK91+BYPL_EOD!AL91</f>
        <v>48.95</v>
      </c>
      <c r="K91">
        <f>MES_EOD!AK91+MES_EOD!AL91</f>
        <v>26.3</v>
      </c>
      <c r="L91">
        <f>NDMC_EOD!AK91+NDMC_EOD!AL91</f>
        <v>27.45</v>
      </c>
      <c r="M91">
        <f>TPDDL_EOD!AK91+TPDDL_EOD!AL91</f>
        <v>68.239999999999995</v>
      </c>
      <c r="N91">
        <f t="shared" si="7"/>
        <v>268.62</v>
      </c>
      <c r="O91" s="154">
        <f t="shared" si="8"/>
        <v>0</v>
      </c>
      <c r="P91">
        <v>97.68</v>
      </c>
      <c r="Q91">
        <v>48.95</v>
      </c>
      <c r="R91">
        <v>26.3</v>
      </c>
      <c r="S91">
        <v>27.45</v>
      </c>
      <c r="T91">
        <v>68.239999999999995</v>
      </c>
      <c r="U91" s="156">
        <f t="shared" si="9"/>
        <v>268.62</v>
      </c>
      <c r="V91" s="154">
        <f t="shared" si="10"/>
        <v>0</v>
      </c>
      <c r="Y91">
        <f>BAWANA!AW91+BAWANA!AX91</f>
        <v>31.38</v>
      </c>
      <c r="Z91">
        <f>BAWANA!BD91+BAWANA!BE91</f>
        <v>0</v>
      </c>
      <c r="AA91">
        <f>BAWANA!X91+BAWANA!Y91</f>
        <v>31.38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267.95999999999998</v>
      </c>
      <c r="E92">
        <f>BAWANA!AM92</f>
        <v>0</v>
      </c>
      <c r="F92">
        <f t="shared" si="11"/>
        <v>256</v>
      </c>
      <c r="G92">
        <f t="shared" si="12"/>
        <v>267.95999999999998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20.82</v>
      </c>
      <c r="L92">
        <f>NDMC_EOD!AK92+NDMC_EOD!AL92</f>
        <v>28</v>
      </c>
      <c r="M92">
        <f>TPDDL_EOD!AK92+TPDDL_EOD!AL92</f>
        <v>69.599999999999994</v>
      </c>
      <c r="N92">
        <f t="shared" si="7"/>
        <v>267.96000000000004</v>
      </c>
      <c r="O92" s="154">
        <f t="shared" si="8"/>
        <v>0</v>
      </c>
      <c r="P92">
        <v>99.61999999999999</v>
      </c>
      <c r="Q92">
        <v>49.919999999999995</v>
      </c>
      <c r="R92">
        <v>20.819999999999997</v>
      </c>
      <c r="S92">
        <v>27.999999999999993</v>
      </c>
      <c r="T92">
        <v>69.59999999999998</v>
      </c>
      <c r="U92" s="156">
        <f t="shared" si="9"/>
        <v>267.95999999999998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266.95999999999998</v>
      </c>
      <c r="E93">
        <f>BAWANA!AM93</f>
        <v>0</v>
      </c>
      <c r="F93">
        <f t="shared" si="11"/>
        <v>256</v>
      </c>
      <c r="G93">
        <f t="shared" si="12"/>
        <v>266.95999999999998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19.82</v>
      </c>
      <c r="L93">
        <f>NDMC_EOD!AK93+NDMC_EOD!AL93</f>
        <v>28</v>
      </c>
      <c r="M93">
        <f>TPDDL_EOD!AK93+TPDDL_EOD!AL93</f>
        <v>69.599999999999994</v>
      </c>
      <c r="N93">
        <f t="shared" si="7"/>
        <v>266.96000000000004</v>
      </c>
      <c r="O93" s="154">
        <f t="shared" si="8"/>
        <v>0</v>
      </c>
      <c r="P93">
        <v>99.61999999999999</v>
      </c>
      <c r="Q93">
        <v>49.919999999999995</v>
      </c>
      <c r="R93">
        <v>19.819999999999997</v>
      </c>
      <c r="S93">
        <v>27.999999999999993</v>
      </c>
      <c r="T93">
        <v>69.59999999999998</v>
      </c>
      <c r="U93" s="156">
        <f t="shared" si="9"/>
        <v>266.95999999999998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265.95999999999998</v>
      </c>
      <c r="E94">
        <f>BAWANA!AM94</f>
        <v>0</v>
      </c>
      <c r="F94">
        <f t="shared" si="11"/>
        <v>256</v>
      </c>
      <c r="G94">
        <f t="shared" si="12"/>
        <v>265.95999999999998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18.82</v>
      </c>
      <c r="L94">
        <f>NDMC_EOD!AK94+NDMC_EOD!AL94</f>
        <v>28</v>
      </c>
      <c r="M94">
        <f>TPDDL_EOD!AK94+TPDDL_EOD!AL94</f>
        <v>69.599999999999994</v>
      </c>
      <c r="N94">
        <f t="shared" si="7"/>
        <v>265.96000000000004</v>
      </c>
      <c r="O94" s="154">
        <f t="shared" si="8"/>
        <v>0</v>
      </c>
      <c r="P94">
        <v>99.61999999999999</v>
      </c>
      <c r="Q94">
        <v>49.919999999999987</v>
      </c>
      <c r="R94">
        <v>18.819999999999997</v>
      </c>
      <c r="S94">
        <v>27.999999999999993</v>
      </c>
      <c r="T94">
        <v>69.59999999999998</v>
      </c>
      <c r="U94" s="156">
        <f t="shared" si="9"/>
        <v>265.95999999999992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264.95999999999998</v>
      </c>
      <c r="E95">
        <f>BAWANA!AM95</f>
        <v>0</v>
      </c>
      <c r="F95">
        <f t="shared" si="11"/>
        <v>256</v>
      </c>
      <c r="G95">
        <f t="shared" si="12"/>
        <v>264.95999999999998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17.82</v>
      </c>
      <c r="L95">
        <f>NDMC_EOD!AK95+NDMC_EOD!AL95</f>
        <v>28</v>
      </c>
      <c r="M95">
        <f>TPDDL_EOD!AK95+TPDDL_EOD!AL95</f>
        <v>69.599999999999994</v>
      </c>
      <c r="N95">
        <f t="shared" si="7"/>
        <v>264.96000000000004</v>
      </c>
      <c r="O95" s="154">
        <f t="shared" si="8"/>
        <v>0</v>
      </c>
      <c r="P95">
        <v>99.619999999999976</v>
      </c>
      <c r="Q95">
        <v>49.919999999999987</v>
      </c>
      <c r="R95">
        <v>17.819999999999997</v>
      </c>
      <c r="S95">
        <v>27.999999999999993</v>
      </c>
      <c r="T95">
        <v>69.59999999999998</v>
      </c>
      <c r="U95" s="156">
        <f t="shared" si="9"/>
        <v>264.95999999999992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263.95999999999998</v>
      </c>
      <c r="E96">
        <f>BAWANA!AM96</f>
        <v>0</v>
      </c>
      <c r="F96">
        <f t="shared" si="11"/>
        <v>256</v>
      </c>
      <c r="G96">
        <f t="shared" si="12"/>
        <v>263.95999999999998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16.82</v>
      </c>
      <c r="L96">
        <f>NDMC_EOD!AK96+NDMC_EOD!AL96</f>
        <v>28</v>
      </c>
      <c r="M96">
        <f>TPDDL_EOD!AK96+TPDDL_EOD!AL96</f>
        <v>69.599999999999994</v>
      </c>
      <c r="N96">
        <f t="shared" si="7"/>
        <v>263.96000000000004</v>
      </c>
      <c r="O96" s="154">
        <f t="shared" si="8"/>
        <v>0</v>
      </c>
      <c r="P96">
        <v>99.619999999999976</v>
      </c>
      <c r="Q96">
        <v>49.919999999999987</v>
      </c>
      <c r="R96">
        <v>16.819999999999997</v>
      </c>
      <c r="S96">
        <v>27.999999999999993</v>
      </c>
      <c r="T96">
        <v>69.59999999999998</v>
      </c>
      <c r="U96" s="156">
        <f t="shared" si="9"/>
        <v>263.95999999999992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248.36</v>
      </c>
      <c r="E97">
        <f>BAWANA!AM97</f>
        <v>0</v>
      </c>
      <c r="F97">
        <f t="shared" si="11"/>
        <v>256</v>
      </c>
      <c r="G97">
        <f t="shared" si="12"/>
        <v>248.36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20.82</v>
      </c>
      <c r="L97">
        <f>NDMC_EOD!AK97+NDMC_EOD!AL97</f>
        <v>28</v>
      </c>
      <c r="M97">
        <f>TPDDL_EOD!AK97+TPDDL_EOD!AL97</f>
        <v>50</v>
      </c>
      <c r="N97">
        <f t="shared" si="7"/>
        <v>248.36</v>
      </c>
      <c r="O97" s="154">
        <f t="shared" si="8"/>
        <v>0</v>
      </c>
      <c r="P97">
        <v>99.62</v>
      </c>
      <c r="Q97">
        <v>49.92</v>
      </c>
      <c r="R97">
        <v>20.82</v>
      </c>
      <c r="S97">
        <v>28</v>
      </c>
      <c r="T97">
        <v>50</v>
      </c>
      <c r="U97" s="156">
        <f t="shared" si="9"/>
        <v>248.36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217.74</v>
      </c>
      <c r="E98">
        <f>BAWANA!AM98</f>
        <v>0</v>
      </c>
      <c r="F98">
        <f t="shared" si="11"/>
        <v>256</v>
      </c>
      <c r="G98">
        <f t="shared" si="12"/>
        <v>217.74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13.82</v>
      </c>
      <c r="L98">
        <f>NDMC_EOD!AK98+NDMC_EOD!AL98</f>
        <v>28</v>
      </c>
      <c r="M98">
        <f>TPDDL_EOD!AK98+TPDDL_EOD!AL98</f>
        <v>50</v>
      </c>
      <c r="N98">
        <f t="shared" si="7"/>
        <v>217.74</v>
      </c>
      <c r="O98" s="154">
        <f t="shared" si="8"/>
        <v>0</v>
      </c>
      <c r="P98">
        <v>76</v>
      </c>
      <c r="Q98">
        <v>49.92</v>
      </c>
      <c r="R98">
        <v>13.82</v>
      </c>
      <c r="S98">
        <v>28</v>
      </c>
      <c r="T98">
        <v>50</v>
      </c>
      <c r="U98" s="156">
        <f t="shared" si="9"/>
        <v>217.74</v>
      </c>
      <c r="V98" s="154">
        <f t="shared" si="10"/>
        <v>0</v>
      </c>
      <c r="Y98">
        <f>BAWANA!AW98+BAWANA!AX98</f>
        <v>32</v>
      </c>
      <c r="Z98">
        <f>BAWANA!BD98+BAWANA!BE98</f>
        <v>20.260000000000002</v>
      </c>
      <c r="AA98">
        <f>BAWANA!X98+BAWANA!Y98</f>
        <v>32</v>
      </c>
      <c r="AB98">
        <f>BAWANA!AE98+BAWANA!AF98</f>
        <v>20.260000000000002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6.0790749999999933</v>
      </c>
      <c r="E99" s="156">
        <f t="shared" si="14"/>
        <v>0</v>
      </c>
      <c r="F99" s="156">
        <f t="shared" si="14"/>
        <v>6.1440000000000001</v>
      </c>
      <c r="G99" s="156">
        <f t="shared" si="14"/>
        <v>6.0790749999999933</v>
      </c>
      <c r="H99" s="156"/>
      <c r="I99" s="156">
        <f t="shared" si="14"/>
        <v>2.2194300000000013</v>
      </c>
      <c r="J99" s="156">
        <f t="shared" si="14"/>
        <v>1.1852950000000004</v>
      </c>
      <c r="K99" s="156">
        <f t="shared" si="14"/>
        <v>0.51889999999999992</v>
      </c>
      <c r="L99" s="156">
        <f t="shared" si="14"/>
        <v>0.63523499999999966</v>
      </c>
      <c r="M99" s="156">
        <f t="shared" si="14"/>
        <v>1.5202425000000008</v>
      </c>
      <c r="N99" s="156">
        <f t="shared" si="14"/>
        <v>6.0791024999999967</v>
      </c>
      <c r="O99" s="156">
        <f t="shared" si="14"/>
        <v>-2.7500000000017623E-5</v>
      </c>
      <c r="P99" s="156">
        <f t="shared" si="14"/>
        <v>2.2194201144743433</v>
      </c>
      <c r="Q99" s="156">
        <f t="shared" si="14"/>
        <v>1.1852900460444047</v>
      </c>
      <c r="R99" s="156">
        <f t="shared" si="14"/>
        <v>0.51889677265134349</v>
      </c>
      <c r="S99" s="156">
        <f t="shared" si="14"/>
        <v>0.63523247367171476</v>
      </c>
      <c r="T99" s="156">
        <f t="shared" si="14"/>
        <v>1.520235593158195</v>
      </c>
      <c r="U99" s="156">
        <f t="shared" si="14"/>
        <v>6.0790749999999933</v>
      </c>
      <c r="V99" s="156">
        <f t="shared" si="10"/>
        <v>0</v>
      </c>
      <c r="Y99" s="156">
        <f>SUM(Y3:Y98)/4000</f>
        <v>0.75978000000000034</v>
      </c>
      <c r="Z99" s="156">
        <f t="shared" ref="Z99:AD99" si="15">SUM(Z3:Z98)/4000</f>
        <v>3.4865000000000014E-2</v>
      </c>
      <c r="AA99" s="156">
        <f t="shared" si="15"/>
        <v>0.75978000000000034</v>
      </c>
      <c r="AB99" s="156">
        <f t="shared" si="15"/>
        <v>3.4865000000000014E-2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44.52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66.75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43.574399999999997</v>
      </c>
      <c r="AH3">
        <v>18.940000000000001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0.42086000000000001</v>
      </c>
      <c r="AO3">
        <v>0</v>
      </c>
      <c r="AP3">
        <v>3.2025000000000001</v>
      </c>
      <c r="AQ3">
        <v>0</v>
      </c>
      <c r="AR3">
        <v>10.089</v>
      </c>
      <c r="AS3">
        <v>10.089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3609.367119</v>
      </c>
    </row>
    <row r="4" spans="1:53">
      <c r="A4" t="s">
        <v>46</v>
      </c>
      <c r="B4">
        <v>0</v>
      </c>
      <c r="C4">
        <v>44.52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66.75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43.574399999999997</v>
      </c>
      <c r="AH4">
        <v>18.940000000000001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0.42086000000000001</v>
      </c>
      <c r="AO4">
        <v>0</v>
      </c>
      <c r="AP4">
        <v>3.2025000000000001</v>
      </c>
      <c r="AQ4">
        <v>0</v>
      </c>
      <c r="AR4">
        <v>10.089</v>
      </c>
      <c r="AS4">
        <v>10.089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3609.367119</v>
      </c>
    </row>
    <row r="5" spans="1:53">
      <c r="A5" t="s">
        <v>47</v>
      </c>
      <c r="B5">
        <v>0</v>
      </c>
      <c r="C5">
        <v>44.52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66.75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43.574399999999997</v>
      </c>
      <c r="AH5">
        <v>18.940000000000001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0.42086000000000001</v>
      </c>
      <c r="AO5">
        <v>0</v>
      </c>
      <c r="AP5">
        <v>3.2025000000000001</v>
      </c>
      <c r="AQ5">
        <v>0</v>
      </c>
      <c r="AR5">
        <v>10.089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3609.367119</v>
      </c>
    </row>
    <row r="6" spans="1:53">
      <c r="A6" t="s">
        <v>48</v>
      </c>
      <c r="B6">
        <v>0</v>
      </c>
      <c r="C6">
        <v>44.52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66.75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43.574399999999997</v>
      </c>
      <c r="AH6">
        <v>18.940000000000001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0.42086000000000001</v>
      </c>
      <c r="AO6">
        <v>0</v>
      </c>
      <c r="AP6">
        <v>3.2025000000000001</v>
      </c>
      <c r="AQ6">
        <v>0</v>
      </c>
      <c r="AR6">
        <v>10.089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3609.367119</v>
      </c>
    </row>
    <row r="7" spans="1:53">
      <c r="A7" t="s">
        <v>49</v>
      </c>
      <c r="B7">
        <v>0</v>
      </c>
      <c r="C7">
        <v>44.52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66.75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0.42086000000000001</v>
      </c>
      <c r="AO7">
        <v>0</v>
      </c>
      <c r="AP7">
        <v>3.2025000000000001</v>
      </c>
      <c r="AQ7">
        <v>0</v>
      </c>
      <c r="AR7">
        <v>10.089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3605.5331189999997</v>
      </c>
    </row>
    <row r="8" spans="1:53">
      <c r="A8" t="s">
        <v>50</v>
      </c>
      <c r="B8">
        <v>0</v>
      </c>
      <c r="C8">
        <v>44.52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66.75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0.42086000000000001</v>
      </c>
      <c r="AO8">
        <v>0</v>
      </c>
      <c r="AP8">
        <v>3.2025000000000001</v>
      </c>
      <c r="AQ8">
        <v>0</v>
      </c>
      <c r="AR8">
        <v>10.089</v>
      </c>
      <c r="AS8">
        <v>10.089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3641.5551190000001</v>
      </c>
    </row>
    <row r="9" spans="1:53">
      <c r="A9" t="s">
        <v>51</v>
      </c>
      <c r="B9">
        <v>0</v>
      </c>
      <c r="C9">
        <v>44.625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66.75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0.42086000000000001</v>
      </c>
      <c r="AO9">
        <v>0</v>
      </c>
      <c r="AP9">
        <v>3.2025000000000001</v>
      </c>
      <c r="AQ9">
        <v>0</v>
      </c>
      <c r="AR9">
        <v>10.089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3641.6601189999997</v>
      </c>
    </row>
    <row r="10" spans="1:53">
      <c r="A10" t="s">
        <v>52</v>
      </c>
      <c r="B10">
        <v>0</v>
      </c>
      <c r="C10">
        <v>44.625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66.75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0.42086000000000001</v>
      </c>
      <c r="AO10">
        <v>0</v>
      </c>
      <c r="AP10">
        <v>3.2025000000000001</v>
      </c>
      <c r="AQ10">
        <v>0</v>
      </c>
      <c r="AR10">
        <v>10.089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3641.6601189999997</v>
      </c>
    </row>
    <row r="11" spans="1:53">
      <c r="A11" t="s">
        <v>53</v>
      </c>
      <c r="B11">
        <v>0</v>
      </c>
      <c r="C11">
        <v>44.625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66.75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0.42086000000000001</v>
      </c>
      <c r="AO11">
        <v>0</v>
      </c>
      <c r="AP11">
        <v>3.2025000000000001</v>
      </c>
      <c r="AQ11">
        <v>0</v>
      </c>
      <c r="AR11">
        <v>5.1117600000000003</v>
      </c>
      <c r="AS11">
        <v>5.1117600000000003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3631.7056389999993</v>
      </c>
    </row>
    <row r="12" spans="1:53">
      <c r="A12" t="s">
        <v>54</v>
      </c>
      <c r="B12">
        <v>0</v>
      </c>
      <c r="C12">
        <v>44.73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66.75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0.42086000000000001</v>
      </c>
      <c r="AO12">
        <v>0</v>
      </c>
      <c r="AP12">
        <v>3.2025000000000001</v>
      </c>
      <c r="AQ12">
        <v>0</v>
      </c>
      <c r="AR12">
        <v>5.1117600000000003</v>
      </c>
      <c r="AS12">
        <v>5.1117600000000003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3595.7886389999994</v>
      </c>
    </row>
    <row r="13" spans="1:53">
      <c r="A13" t="s">
        <v>55</v>
      </c>
      <c r="B13">
        <v>0</v>
      </c>
      <c r="C13">
        <v>44.73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66.75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0.42086000000000001</v>
      </c>
      <c r="AO13">
        <v>0</v>
      </c>
      <c r="AP13">
        <v>7.0454999999999997</v>
      </c>
      <c r="AQ13">
        <v>0</v>
      </c>
      <c r="AR13">
        <v>5.1117600000000003</v>
      </c>
      <c r="AS13">
        <v>5.1117600000000003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3584.525639</v>
      </c>
    </row>
    <row r="14" spans="1:53">
      <c r="A14" t="s">
        <v>56</v>
      </c>
      <c r="B14">
        <v>0</v>
      </c>
      <c r="C14">
        <v>44.73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66.75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0.42086000000000001</v>
      </c>
      <c r="AO14">
        <v>0</v>
      </c>
      <c r="AP14">
        <v>7.0454999999999997</v>
      </c>
      <c r="AQ14">
        <v>0</v>
      </c>
      <c r="AR14">
        <v>5.1117600000000003</v>
      </c>
      <c r="AS14">
        <v>5.1117600000000003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3584.525639</v>
      </c>
    </row>
    <row r="15" spans="1:53">
      <c r="A15" t="s">
        <v>57</v>
      </c>
      <c r="B15">
        <v>0</v>
      </c>
      <c r="C15">
        <v>44.73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66.75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0.42086000000000001</v>
      </c>
      <c r="AO15">
        <v>0</v>
      </c>
      <c r="AP15">
        <v>7.0454999999999997</v>
      </c>
      <c r="AQ15">
        <v>0</v>
      </c>
      <c r="AR15">
        <v>5.1117600000000003</v>
      </c>
      <c r="AS15">
        <v>5.1117600000000003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3584.525639</v>
      </c>
    </row>
    <row r="16" spans="1:53">
      <c r="A16" t="s">
        <v>58</v>
      </c>
      <c r="B16">
        <v>0</v>
      </c>
      <c r="C16">
        <v>44.835000000000001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66.75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0.42086000000000001</v>
      </c>
      <c r="AO16">
        <v>0</v>
      </c>
      <c r="AP16">
        <v>7.0454999999999997</v>
      </c>
      <c r="AQ16">
        <v>0</v>
      </c>
      <c r="AR16">
        <v>5.1117600000000003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3584.6306389999995</v>
      </c>
    </row>
    <row r="17" spans="1:53">
      <c r="A17" t="s">
        <v>59</v>
      </c>
      <c r="B17">
        <v>0</v>
      </c>
      <c r="C17">
        <v>44.835000000000001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66.75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0.42086000000000001</v>
      </c>
      <c r="AO17">
        <v>0</v>
      </c>
      <c r="AP17">
        <v>3.2025000000000001</v>
      </c>
      <c r="AQ17">
        <v>0</v>
      </c>
      <c r="AR17">
        <v>5.1117600000000003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3580.7876389999992</v>
      </c>
    </row>
    <row r="18" spans="1:53">
      <c r="A18" t="s">
        <v>60</v>
      </c>
      <c r="B18">
        <v>0</v>
      </c>
      <c r="C18">
        <v>44.835000000000001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66.75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0.42086000000000001</v>
      </c>
      <c r="AO18">
        <v>0</v>
      </c>
      <c r="AP18">
        <v>3.2025000000000001</v>
      </c>
      <c r="AQ18">
        <v>0</v>
      </c>
      <c r="AR18">
        <v>5.1117600000000003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3580.7876389999992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0.42086000000000001</v>
      </c>
      <c r="AO19">
        <v>0</v>
      </c>
      <c r="AP19">
        <v>3.2025000000000001</v>
      </c>
      <c r="AQ19">
        <v>0</v>
      </c>
      <c r="AR19">
        <v>5.1117600000000003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3589.0376389999992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78.75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0.42086000000000001</v>
      </c>
      <c r="AO20">
        <v>0</v>
      </c>
      <c r="AP20">
        <v>3.2025000000000001</v>
      </c>
      <c r="AQ20">
        <v>0</v>
      </c>
      <c r="AR20">
        <v>5.1117600000000003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3592.7876389999992</v>
      </c>
    </row>
    <row r="21" spans="1:53">
      <c r="A21" t="s">
        <v>63</v>
      </c>
      <c r="B21">
        <v>0</v>
      </c>
      <c r="C21">
        <v>44.835000000000001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82.5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0.42086000000000001</v>
      </c>
      <c r="AO21">
        <v>0</v>
      </c>
      <c r="AP21">
        <v>3.2025000000000001</v>
      </c>
      <c r="AQ21">
        <v>0</v>
      </c>
      <c r="AR21">
        <v>5.1117600000000003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3596.5376389999992</v>
      </c>
    </row>
    <row r="22" spans="1:53">
      <c r="A22" t="s">
        <v>64</v>
      </c>
      <c r="B22">
        <v>0</v>
      </c>
      <c r="C22">
        <v>44.835000000000001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84.75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0.42086000000000001</v>
      </c>
      <c r="AO22">
        <v>0</v>
      </c>
      <c r="AP22">
        <v>3.2025000000000001</v>
      </c>
      <c r="AQ22">
        <v>0</v>
      </c>
      <c r="AR22">
        <v>5.1117600000000003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3598.7876389999992</v>
      </c>
    </row>
    <row r="23" spans="1:53">
      <c r="A23" t="s">
        <v>65</v>
      </c>
      <c r="B23">
        <v>0</v>
      </c>
      <c r="C23">
        <v>44.835000000000001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87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0.42086000000000001</v>
      </c>
      <c r="AO23">
        <v>0</v>
      </c>
      <c r="AP23">
        <v>3.2025000000000001</v>
      </c>
      <c r="AQ23">
        <v>0</v>
      </c>
      <c r="AR23">
        <v>5.1117600000000003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3601.0376389999992</v>
      </c>
    </row>
    <row r="24" spans="1:53">
      <c r="A24" t="s">
        <v>66</v>
      </c>
      <c r="B24">
        <v>0</v>
      </c>
      <c r="C24">
        <v>44.835000000000001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90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3.8490000000000002</v>
      </c>
      <c r="AF24">
        <v>8.8740000000000006</v>
      </c>
      <c r="AG24">
        <v>43.574399999999997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0.42086000000000001</v>
      </c>
      <c r="AO24">
        <v>0</v>
      </c>
      <c r="AP24">
        <v>3.2025000000000001</v>
      </c>
      <c r="AQ24">
        <v>0</v>
      </c>
      <c r="AR24">
        <v>5.1117600000000003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3604.0376389999992</v>
      </c>
    </row>
    <row r="25" spans="1:53">
      <c r="A25" t="s">
        <v>67</v>
      </c>
      <c r="B25">
        <v>0</v>
      </c>
      <c r="C25">
        <v>44.835000000000001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92.25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3.8490000000000002</v>
      </c>
      <c r="AF25">
        <v>8.8740000000000006</v>
      </c>
      <c r="AG25">
        <v>43.574399999999997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0.42086000000000001</v>
      </c>
      <c r="AO25">
        <v>0</v>
      </c>
      <c r="AP25">
        <v>3.2025000000000001</v>
      </c>
      <c r="AQ25">
        <v>7.875</v>
      </c>
      <c r="AR25">
        <v>5.1117600000000003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3633.1026389999993</v>
      </c>
    </row>
    <row r="26" spans="1:53">
      <c r="A26" t="s">
        <v>68</v>
      </c>
      <c r="B26">
        <v>0</v>
      </c>
      <c r="C26">
        <v>44.835000000000001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94.5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3.8490000000000002</v>
      </c>
      <c r="AF26">
        <v>8.8740000000000006</v>
      </c>
      <c r="AG26">
        <v>43.574399999999997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0.42086000000000001</v>
      </c>
      <c r="AO26">
        <v>0</v>
      </c>
      <c r="AP26">
        <v>2.4339</v>
      </c>
      <c r="AQ26">
        <v>23.625</v>
      </c>
      <c r="AR26">
        <v>5.1117600000000003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3665.4860389999994</v>
      </c>
    </row>
    <row r="27" spans="1:53">
      <c r="A27" t="s">
        <v>69</v>
      </c>
      <c r="B27">
        <v>0</v>
      </c>
      <c r="C27">
        <v>44.835000000000001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96.75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3.8490000000000002</v>
      </c>
      <c r="AF27">
        <v>8.8740000000000006</v>
      </c>
      <c r="AG27">
        <v>43.574399999999997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0.42086000000000001</v>
      </c>
      <c r="AO27">
        <v>0</v>
      </c>
      <c r="AP27">
        <v>2.4339</v>
      </c>
      <c r="AQ27">
        <v>39.375</v>
      </c>
      <c r="AR27">
        <v>5.1117600000000003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3705.6458389999993</v>
      </c>
    </row>
    <row r="28" spans="1:53">
      <c r="A28" t="s">
        <v>70</v>
      </c>
      <c r="B28">
        <v>0</v>
      </c>
      <c r="C28">
        <v>44.835000000000001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100.5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3.8490000000000002</v>
      </c>
      <c r="AF28">
        <v>8.8740000000000006</v>
      </c>
      <c r="AG28">
        <v>43.574399999999997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0.42086000000000001</v>
      </c>
      <c r="AO28">
        <v>0</v>
      </c>
      <c r="AP28">
        <v>2.4339</v>
      </c>
      <c r="AQ28">
        <v>55.125</v>
      </c>
      <c r="AR28">
        <v>5.1117600000000003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3757.5569389999991</v>
      </c>
    </row>
    <row r="29" spans="1:53">
      <c r="A29" t="s">
        <v>71</v>
      </c>
      <c r="B29">
        <v>0</v>
      </c>
      <c r="C29">
        <v>44.835000000000001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0</v>
      </c>
      <c r="AC29">
        <v>0</v>
      </c>
      <c r="AD29">
        <v>18.229800000000001</v>
      </c>
      <c r="AE29">
        <v>14.113</v>
      </c>
      <c r="AF29">
        <v>17.748000000000001</v>
      </c>
      <c r="AG29">
        <v>43.574399999999997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0.42086000000000001</v>
      </c>
      <c r="AO29">
        <v>0</v>
      </c>
      <c r="AP29">
        <v>2.4339</v>
      </c>
      <c r="AQ29">
        <v>62.244</v>
      </c>
      <c r="AR29">
        <v>6.726</v>
      </c>
      <c r="AS29">
        <v>6.726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3835.813819</v>
      </c>
    </row>
    <row r="30" spans="1:53">
      <c r="A30" t="s">
        <v>72</v>
      </c>
      <c r="B30">
        <v>0</v>
      </c>
      <c r="C30">
        <v>44.835000000000001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9.6778399999999998</v>
      </c>
      <c r="AD30">
        <v>18.229800000000001</v>
      </c>
      <c r="AE30">
        <v>28.225999999999999</v>
      </c>
      <c r="AF30">
        <v>26.622</v>
      </c>
      <c r="AG30">
        <v>43.574399999999997</v>
      </c>
      <c r="AH30">
        <v>116.9545</v>
      </c>
      <c r="AI30">
        <v>2.5459999999999998</v>
      </c>
      <c r="AJ30">
        <v>0</v>
      </c>
      <c r="AK30">
        <v>51.394500000000001</v>
      </c>
      <c r="AL30">
        <v>2.3239999999999998</v>
      </c>
      <c r="AM30">
        <v>0</v>
      </c>
      <c r="AN30">
        <v>0.42086000000000001</v>
      </c>
      <c r="AO30">
        <v>0</v>
      </c>
      <c r="AP30">
        <v>2.4339</v>
      </c>
      <c r="AQ30">
        <v>62.244</v>
      </c>
      <c r="AR30">
        <v>6.726</v>
      </c>
      <c r="AS30">
        <v>6.726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3884.1946989999997</v>
      </c>
    </row>
    <row r="31" spans="1:53">
      <c r="A31" t="s">
        <v>73</v>
      </c>
      <c r="B31">
        <v>0</v>
      </c>
      <c r="C31">
        <v>44.835000000000001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0</v>
      </c>
      <c r="AA31">
        <v>0</v>
      </c>
      <c r="AB31">
        <v>26.34008</v>
      </c>
      <c r="AC31">
        <v>29.062808</v>
      </c>
      <c r="AD31">
        <v>36.544144000000003</v>
      </c>
      <c r="AE31">
        <v>49.436556000000003</v>
      </c>
      <c r="AF31">
        <v>30.565999999999999</v>
      </c>
      <c r="AG31">
        <v>43.574399999999997</v>
      </c>
      <c r="AH31">
        <v>140.34540000000001</v>
      </c>
      <c r="AI31">
        <v>16.548999999999999</v>
      </c>
      <c r="AJ31">
        <v>0</v>
      </c>
      <c r="AK31">
        <v>51.394500000000001</v>
      </c>
      <c r="AL31">
        <v>2.3239999999999998</v>
      </c>
      <c r="AM31">
        <v>0</v>
      </c>
      <c r="AN31">
        <v>0.42086000000000001</v>
      </c>
      <c r="AO31">
        <v>0</v>
      </c>
      <c r="AP31">
        <v>2.4339</v>
      </c>
      <c r="AQ31">
        <v>62.244</v>
      </c>
      <c r="AR31">
        <v>5.1117600000000003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3993.2880270000001</v>
      </c>
    </row>
    <row r="32" spans="1:53">
      <c r="A32" t="s">
        <v>74</v>
      </c>
      <c r="B32">
        <v>0</v>
      </c>
      <c r="C32">
        <v>44.835000000000001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0</v>
      </c>
      <c r="AA32">
        <v>0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30.565999999999999</v>
      </c>
      <c r="AG32">
        <v>43.574399999999997</v>
      </c>
      <c r="AH32">
        <v>140.34540000000001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0.42086000000000001</v>
      </c>
      <c r="AO32">
        <v>0</v>
      </c>
      <c r="AP32">
        <v>2.4339</v>
      </c>
      <c r="AQ32">
        <v>62.244</v>
      </c>
      <c r="AR32">
        <v>5.1117600000000003</v>
      </c>
      <c r="AS32">
        <v>5.1117600000000003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4006.458067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0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43.574399999999997</v>
      </c>
      <c r="AH33">
        <v>140.34540000000001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0.42086000000000001</v>
      </c>
      <c r="AO33">
        <v>0</v>
      </c>
      <c r="AP33">
        <v>2.4339</v>
      </c>
      <c r="AQ33">
        <v>62.244</v>
      </c>
      <c r="AR33">
        <v>5.1117600000000003</v>
      </c>
      <c r="AS33">
        <v>5.1117600000000003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4006.248067</v>
      </c>
    </row>
    <row r="34" spans="1:53">
      <c r="A34" t="s">
        <v>76</v>
      </c>
      <c r="B34">
        <v>0</v>
      </c>
      <c r="C34">
        <v>44.625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0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43.574399999999997</v>
      </c>
      <c r="AH34">
        <v>131.4436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0.42086000000000001</v>
      </c>
      <c r="AO34">
        <v>0</v>
      </c>
      <c r="AP34">
        <v>2.4339</v>
      </c>
      <c r="AQ34">
        <v>62.244</v>
      </c>
      <c r="AR34">
        <v>5.3807999999999998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3997.8843470000002</v>
      </c>
    </row>
    <row r="35" spans="1:53">
      <c r="A35" t="s">
        <v>77</v>
      </c>
      <c r="B35">
        <v>0</v>
      </c>
      <c r="C35">
        <v>44.625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0</v>
      </c>
      <c r="AA35">
        <v>0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0.42086000000000001</v>
      </c>
      <c r="AO35">
        <v>0</v>
      </c>
      <c r="AP35">
        <v>2.4339</v>
      </c>
      <c r="AQ35">
        <v>62.244</v>
      </c>
      <c r="AR35">
        <v>16.27692</v>
      </c>
      <c r="AS35">
        <v>16.27692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4005.1874869999997</v>
      </c>
    </row>
    <row r="36" spans="1:53">
      <c r="A36" t="s">
        <v>78</v>
      </c>
      <c r="B36">
        <v>0</v>
      </c>
      <c r="C36">
        <v>44.625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0</v>
      </c>
      <c r="AA36">
        <v>0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30.565999999999999</v>
      </c>
      <c r="AG36">
        <v>43.574399999999997</v>
      </c>
      <c r="AH36">
        <v>93.563599999999994</v>
      </c>
      <c r="AI36">
        <v>16.548999999999999</v>
      </c>
      <c r="AJ36">
        <v>0</v>
      </c>
      <c r="AK36">
        <v>51.394500000000001</v>
      </c>
      <c r="AL36">
        <v>2.3239999999999998</v>
      </c>
      <c r="AM36">
        <v>0</v>
      </c>
      <c r="AN36">
        <v>0.42086000000000001</v>
      </c>
      <c r="AO36">
        <v>0</v>
      </c>
      <c r="AP36">
        <v>2.4339</v>
      </c>
      <c r="AQ36">
        <v>62.244</v>
      </c>
      <c r="AR36">
        <v>16.27692</v>
      </c>
      <c r="AS36">
        <v>16.27692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3949.639995</v>
      </c>
    </row>
    <row r="37" spans="1:53">
      <c r="A37" t="s">
        <v>79</v>
      </c>
      <c r="B37">
        <v>0</v>
      </c>
      <c r="C37">
        <v>44.625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0</v>
      </c>
      <c r="AA37">
        <v>0</v>
      </c>
      <c r="AB37">
        <v>13.18337</v>
      </c>
      <c r="AC37">
        <v>9.6778399999999998</v>
      </c>
      <c r="AD37">
        <v>18.229800000000001</v>
      </c>
      <c r="AE37">
        <v>28.225999999999999</v>
      </c>
      <c r="AF37">
        <v>17.748000000000001</v>
      </c>
      <c r="AG37">
        <v>43.574399999999997</v>
      </c>
      <c r="AH37">
        <v>70.172700000000006</v>
      </c>
      <c r="AI37">
        <v>2.5459999999999998</v>
      </c>
      <c r="AJ37">
        <v>0</v>
      </c>
      <c r="AK37">
        <v>51.394500000000001</v>
      </c>
      <c r="AL37">
        <v>2.3239999999999998</v>
      </c>
      <c r="AM37">
        <v>0</v>
      </c>
      <c r="AN37">
        <v>0.42086000000000001</v>
      </c>
      <c r="AO37">
        <v>0</v>
      </c>
      <c r="AP37">
        <v>1.7934000000000001</v>
      </c>
      <c r="AQ37">
        <v>62.244</v>
      </c>
      <c r="AR37">
        <v>16.27692</v>
      </c>
      <c r="AS37">
        <v>16.27692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3845.7075690000001</v>
      </c>
    </row>
    <row r="38" spans="1:53">
      <c r="A38" t="s">
        <v>80</v>
      </c>
      <c r="B38">
        <v>0</v>
      </c>
      <c r="C38">
        <v>44.625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0</v>
      </c>
      <c r="AA38">
        <v>0</v>
      </c>
      <c r="AB38">
        <v>0</v>
      </c>
      <c r="AC38">
        <v>0</v>
      </c>
      <c r="AD38">
        <v>9.1149000000000004</v>
      </c>
      <c r="AE38">
        <v>14.113</v>
      </c>
      <c r="AF38">
        <v>17.748000000000001</v>
      </c>
      <c r="AG38">
        <v>43.574399999999997</v>
      </c>
      <c r="AH38">
        <v>45.645400000000002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0.42086000000000001</v>
      </c>
      <c r="AO38">
        <v>0</v>
      </c>
      <c r="AP38">
        <v>1.7934000000000001</v>
      </c>
      <c r="AQ38">
        <v>62.244</v>
      </c>
      <c r="AR38">
        <v>16.27692</v>
      </c>
      <c r="AS38">
        <v>16.27692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3772.5451589999998</v>
      </c>
    </row>
    <row r="39" spans="1:53">
      <c r="A39" t="s">
        <v>81</v>
      </c>
      <c r="B39">
        <v>0</v>
      </c>
      <c r="C39">
        <v>44.625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3.8490000000000002</v>
      </c>
      <c r="AF39">
        <v>17.748000000000001</v>
      </c>
      <c r="AG39">
        <v>43.574399999999997</v>
      </c>
      <c r="AH39">
        <v>20.834</v>
      </c>
      <c r="AI39">
        <v>0</v>
      </c>
      <c r="AJ39">
        <v>0</v>
      </c>
      <c r="AK39">
        <v>51.394500000000001</v>
      </c>
      <c r="AL39">
        <v>2.3239999999999998</v>
      </c>
      <c r="AM39">
        <v>0</v>
      </c>
      <c r="AN39">
        <v>0.42086000000000001</v>
      </c>
      <c r="AO39">
        <v>0</v>
      </c>
      <c r="AP39">
        <v>1.7934000000000001</v>
      </c>
      <c r="AQ39">
        <v>62.244</v>
      </c>
      <c r="AR39">
        <v>16.27692</v>
      </c>
      <c r="AS39">
        <v>16.27692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3728.354859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3.8490000000000002</v>
      </c>
      <c r="AF40">
        <v>17.748000000000001</v>
      </c>
      <c r="AG40">
        <v>43.574399999999997</v>
      </c>
      <c r="AH40">
        <v>0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0.42086000000000001</v>
      </c>
      <c r="AO40">
        <v>0</v>
      </c>
      <c r="AP40">
        <v>1.7934000000000001</v>
      </c>
      <c r="AQ40">
        <v>62.244</v>
      </c>
      <c r="AR40">
        <v>16.27692</v>
      </c>
      <c r="AS40">
        <v>16.27692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3722.3118589999995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17.748000000000001</v>
      </c>
      <c r="AG41">
        <v>43.574399999999997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0.42086000000000001</v>
      </c>
      <c r="AO41">
        <v>0</v>
      </c>
      <c r="AP41">
        <v>1.7934000000000001</v>
      </c>
      <c r="AQ41">
        <v>62.244</v>
      </c>
      <c r="AR41">
        <v>10.089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3745.9580189999997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43.574399999999997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0.42086000000000001</v>
      </c>
      <c r="AO42">
        <v>0</v>
      </c>
      <c r="AP42">
        <v>2.5619999999999998</v>
      </c>
      <c r="AQ42">
        <v>62.244</v>
      </c>
      <c r="AR42">
        <v>10.089</v>
      </c>
      <c r="AS42">
        <v>10.089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3746.7266189999996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43.574399999999997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0.42086000000000001</v>
      </c>
      <c r="AO43">
        <v>0</v>
      </c>
      <c r="AP43">
        <v>2.5619999999999998</v>
      </c>
      <c r="AQ43">
        <v>46.683</v>
      </c>
      <c r="AR43">
        <v>10.089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3730.6176189999996</v>
      </c>
    </row>
    <row r="44" spans="1:53">
      <c r="A44" t="s">
        <v>86</v>
      </c>
      <c r="B44">
        <v>0</v>
      </c>
      <c r="C44">
        <v>44.31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43.574399999999997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0.42086000000000001</v>
      </c>
      <c r="AO44">
        <v>0</v>
      </c>
      <c r="AP44">
        <v>2.5619999999999998</v>
      </c>
      <c r="AQ44">
        <v>46.683</v>
      </c>
      <c r="AR44">
        <v>10.089</v>
      </c>
      <c r="AS44">
        <v>10.089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3730.6176189999996</v>
      </c>
    </row>
    <row r="45" spans="1:53">
      <c r="A45" t="s">
        <v>87</v>
      </c>
      <c r="B45">
        <v>0</v>
      </c>
      <c r="C45">
        <v>44.31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43.574399999999997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0.42086000000000001</v>
      </c>
      <c r="AO45">
        <v>0</v>
      </c>
      <c r="AP45">
        <v>3.2025000000000001</v>
      </c>
      <c r="AQ45">
        <v>46.683</v>
      </c>
      <c r="AR45">
        <v>5.1117600000000003</v>
      </c>
      <c r="AS45">
        <v>5.1117600000000003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3685.6566389999994</v>
      </c>
    </row>
    <row r="46" spans="1:53">
      <c r="A46" t="s">
        <v>88</v>
      </c>
      <c r="B46">
        <v>0</v>
      </c>
      <c r="C46">
        <v>44.31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43.574399999999997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0.42086000000000001</v>
      </c>
      <c r="AO46">
        <v>0</v>
      </c>
      <c r="AP46">
        <v>3.2025000000000001</v>
      </c>
      <c r="AQ46">
        <v>46.683</v>
      </c>
      <c r="AR46">
        <v>5.1117600000000003</v>
      </c>
      <c r="AS46">
        <v>5.1117600000000003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3670.5506389999996</v>
      </c>
    </row>
    <row r="47" spans="1:53">
      <c r="A47" t="s">
        <v>89</v>
      </c>
      <c r="B47">
        <v>0</v>
      </c>
      <c r="C47">
        <v>44.31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0.42086000000000001</v>
      </c>
      <c r="AO47">
        <v>0</v>
      </c>
      <c r="AP47">
        <v>7.0454999999999997</v>
      </c>
      <c r="AQ47">
        <v>46.683</v>
      </c>
      <c r="AR47">
        <v>5.1117600000000003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3665.5196389999996</v>
      </c>
    </row>
    <row r="48" spans="1:53">
      <c r="A48" t="s">
        <v>90</v>
      </c>
      <c r="B48">
        <v>0</v>
      </c>
      <c r="C48">
        <v>44.31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0.42086000000000001</v>
      </c>
      <c r="AO48">
        <v>0</v>
      </c>
      <c r="AP48">
        <v>7.0454999999999997</v>
      </c>
      <c r="AQ48">
        <v>36.728999999999999</v>
      </c>
      <c r="AR48">
        <v>5.1117600000000003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3655.5656389999995</v>
      </c>
    </row>
    <row r="49" spans="1:53">
      <c r="A49" t="s">
        <v>91</v>
      </c>
      <c r="B49">
        <v>0</v>
      </c>
      <c r="C49">
        <v>44.31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0.42086000000000001</v>
      </c>
      <c r="AO49">
        <v>0</v>
      </c>
      <c r="AP49">
        <v>7.0454999999999997</v>
      </c>
      <c r="AQ49">
        <v>31.122</v>
      </c>
      <c r="AR49">
        <v>5.1117600000000003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3649.9586389999995</v>
      </c>
    </row>
    <row r="50" spans="1:53">
      <c r="A50" t="s">
        <v>92</v>
      </c>
      <c r="B50">
        <v>0</v>
      </c>
      <c r="C50">
        <v>44.31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0.42086000000000001</v>
      </c>
      <c r="AO50">
        <v>0</v>
      </c>
      <c r="AP50">
        <v>3.2025000000000001</v>
      </c>
      <c r="AQ50">
        <v>15.561</v>
      </c>
      <c r="AR50">
        <v>5.1117600000000003</v>
      </c>
      <c r="AS50">
        <v>5.1117600000000003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3630.5546389999995</v>
      </c>
    </row>
    <row r="51" spans="1:53">
      <c r="A51" t="s">
        <v>93</v>
      </c>
      <c r="B51">
        <v>0</v>
      </c>
      <c r="C51">
        <v>44.31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0.42086000000000001</v>
      </c>
      <c r="AO51">
        <v>0</v>
      </c>
      <c r="AP51">
        <v>3.2025000000000001</v>
      </c>
      <c r="AQ51">
        <v>0</v>
      </c>
      <c r="AR51">
        <v>5.1117600000000003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3613.8976389999998</v>
      </c>
    </row>
    <row r="52" spans="1:53">
      <c r="A52" t="s">
        <v>94</v>
      </c>
      <c r="B52">
        <v>0</v>
      </c>
      <c r="C52">
        <v>44.31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0.42086000000000001</v>
      </c>
      <c r="AO52">
        <v>0</v>
      </c>
      <c r="AP52">
        <v>3.2025000000000001</v>
      </c>
      <c r="AQ52">
        <v>0</v>
      </c>
      <c r="AR52">
        <v>5.1117600000000003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3613.8976389999998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0.42086000000000001</v>
      </c>
      <c r="AO53">
        <v>0</v>
      </c>
      <c r="AP53">
        <v>3.2025000000000001</v>
      </c>
      <c r="AQ53">
        <v>0</v>
      </c>
      <c r="AR53">
        <v>5.1117600000000003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3613.6876389999998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0.42086000000000001</v>
      </c>
      <c r="AO54">
        <v>0</v>
      </c>
      <c r="AP54">
        <v>3.2025000000000001</v>
      </c>
      <c r="AQ54">
        <v>0</v>
      </c>
      <c r="AR54">
        <v>5.1117600000000003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3613.6876389999998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0.42086000000000001</v>
      </c>
      <c r="AO55">
        <v>0</v>
      </c>
      <c r="AP55">
        <v>3.2025000000000001</v>
      </c>
      <c r="AQ55">
        <v>0</v>
      </c>
      <c r="AR55">
        <v>5.1117600000000003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3609.2906389999989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0.42086000000000001</v>
      </c>
      <c r="AO56">
        <v>0</v>
      </c>
      <c r="AP56">
        <v>3.2025000000000001</v>
      </c>
      <c r="AQ56">
        <v>0</v>
      </c>
      <c r="AR56">
        <v>5.1117600000000003</v>
      </c>
      <c r="AS56">
        <v>5.1117600000000003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3609.2906389999989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0.43998999999999999</v>
      </c>
      <c r="AO57">
        <v>0</v>
      </c>
      <c r="AP57">
        <v>7.0454999999999997</v>
      </c>
      <c r="AQ57">
        <v>0</v>
      </c>
      <c r="AR57">
        <v>5.1117600000000003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3613.1527689999989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0.43998999999999999</v>
      </c>
      <c r="AO58">
        <v>0</v>
      </c>
      <c r="AP58">
        <v>7.0454999999999997</v>
      </c>
      <c r="AQ58">
        <v>0</v>
      </c>
      <c r="AR58">
        <v>5.1117600000000003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3613.1527689999989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0.43998999999999999</v>
      </c>
      <c r="AO59">
        <v>0</v>
      </c>
      <c r="AP59">
        <v>3.2025000000000001</v>
      </c>
      <c r="AQ59">
        <v>0</v>
      </c>
      <c r="AR59">
        <v>5.1117600000000003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3609.204768999999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0.43998999999999999</v>
      </c>
      <c r="AO60">
        <v>0</v>
      </c>
      <c r="AP60">
        <v>3.2025000000000001</v>
      </c>
      <c r="AQ60">
        <v>0</v>
      </c>
      <c r="AR60">
        <v>5.1117600000000003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3609.204768999999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0.43998999999999999</v>
      </c>
      <c r="AO61">
        <v>0</v>
      </c>
      <c r="AP61">
        <v>3.2025000000000001</v>
      </c>
      <c r="AQ61">
        <v>0</v>
      </c>
      <c r="AR61">
        <v>5.1117600000000003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3609.0997689999986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0.43998999999999999</v>
      </c>
      <c r="AO62">
        <v>0</v>
      </c>
      <c r="AP62">
        <v>3.2025000000000001</v>
      </c>
      <c r="AQ62">
        <v>0</v>
      </c>
      <c r="AR62">
        <v>5.1117600000000003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3609.0997689999986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0.43998999999999999</v>
      </c>
      <c r="AO63">
        <v>0</v>
      </c>
      <c r="AP63">
        <v>3.2025000000000001</v>
      </c>
      <c r="AQ63">
        <v>0</v>
      </c>
      <c r="AR63">
        <v>5.1117600000000003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3609.0997689999986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0.43998999999999999</v>
      </c>
      <c r="AO64">
        <v>0</v>
      </c>
      <c r="AP64">
        <v>3.2025000000000001</v>
      </c>
      <c r="AQ64">
        <v>0</v>
      </c>
      <c r="AR64">
        <v>5.1117600000000003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3609.0997689999986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0.43998999999999999</v>
      </c>
      <c r="AO65">
        <v>0</v>
      </c>
      <c r="AP65">
        <v>7.0454999999999997</v>
      </c>
      <c r="AQ65">
        <v>0</v>
      </c>
      <c r="AR65">
        <v>5.1117600000000003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3612.9427689999989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0.43998999999999999</v>
      </c>
      <c r="AO66">
        <v>0</v>
      </c>
      <c r="AP66">
        <v>7.0454999999999997</v>
      </c>
      <c r="AQ66">
        <v>0</v>
      </c>
      <c r="AR66">
        <v>5.1117600000000003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3612.9427689999989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0.43998999999999999</v>
      </c>
      <c r="AO67">
        <v>0</v>
      </c>
      <c r="AP67">
        <v>7.0454999999999997</v>
      </c>
      <c r="AQ67">
        <v>0</v>
      </c>
      <c r="AR67">
        <v>5.1117600000000003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3617.0017689999991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8.8740000000000006</v>
      </c>
      <c r="AG68">
        <v>43.574399999999997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0.43998999999999999</v>
      </c>
      <c r="AO68">
        <v>0</v>
      </c>
      <c r="AP68">
        <v>3.2025000000000001</v>
      </c>
      <c r="AQ68">
        <v>12.6</v>
      </c>
      <c r="AR68">
        <v>5.1117600000000003</v>
      </c>
      <c r="AS68">
        <v>5.1117600000000003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3644.1305689999986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8.8740000000000006</v>
      </c>
      <c r="AG69">
        <v>43.574399999999997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0.43998999999999999</v>
      </c>
      <c r="AO69">
        <v>0</v>
      </c>
      <c r="AP69">
        <v>3.2025000000000001</v>
      </c>
      <c r="AQ69">
        <v>23.625</v>
      </c>
      <c r="AR69">
        <v>5.1117600000000003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3660.5496689999986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0</v>
      </c>
      <c r="AD70">
        <v>7.9260000000000002</v>
      </c>
      <c r="AE70">
        <v>3.8490000000000002</v>
      </c>
      <c r="AF70">
        <v>8.8740000000000006</v>
      </c>
      <c r="AG70">
        <v>43.574399999999997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0.43998999999999999</v>
      </c>
      <c r="AO70">
        <v>0</v>
      </c>
      <c r="AP70">
        <v>2.4339</v>
      </c>
      <c r="AQ70">
        <v>36.225000000000001</v>
      </c>
      <c r="AR70">
        <v>5.1117600000000003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3703.6979689999989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0</v>
      </c>
      <c r="AC71">
        <v>0</v>
      </c>
      <c r="AD71">
        <v>18.229800000000001</v>
      </c>
      <c r="AE71">
        <v>3.8490000000000002</v>
      </c>
      <c r="AF71">
        <v>17.748000000000001</v>
      </c>
      <c r="AG71">
        <v>43.574399999999997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0.43998999999999999</v>
      </c>
      <c r="AO71">
        <v>0</v>
      </c>
      <c r="AP71">
        <v>1.7934000000000001</v>
      </c>
      <c r="AQ71">
        <v>60.48</v>
      </c>
      <c r="AR71">
        <v>5.1117600000000003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3769.8811689999993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13.17004</v>
      </c>
      <c r="AC72">
        <v>9.6778399999999998</v>
      </c>
      <c r="AD72">
        <v>18.229800000000001</v>
      </c>
      <c r="AE72">
        <v>21.811</v>
      </c>
      <c r="AF72">
        <v>26.622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0.43998999999999999</v>
      </c>
      <c r="AO72">
        <v>0</v>
      </c>
      <c r="AP72">
        <v>1.7934000000000001</v>
      </c>
      <c r="AQ72">
        <v>62.244</v>
      </c>
      <c r="AR72">
        <v>5.1117600000000003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3847.2659489999987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0</v>
      </c>
      <c r="AA73">
        <v>0</v>
      </c>
      <c r="AB73">
        <v>26.34008</v>
      </c>
      <c r="AC73">
        <v>29.062808</v>
      </c>
      <c r="AD73">
        <v>27.3447</v>
      </c>
      <c r="AE73">
        <v>49.436556000000003</v>
      </c>
      <c r="AF73">
        <v>30.565999999999999</v>
      </c>
      <c r="AG73">
        <v>43.574399999999997</v>
      </c>
      <c r="AH73">
        <v>121.9736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0.43998999999999999</v>
      </c>
      <c r="AO73">
        <v>0</v>
      </c>
      <c r="AP73">
        <v>1.7934000000000001</v>
      </c>
      <c r="AQ73">
        <v>62.244</v>
      </c>
      <c r="AR73">
        <v>5.1117600000000003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3978.0244129999987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0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43.574399999999997</v>
      </c>
      <c r="AH74">
        <v>140.15600000000001</v>
      </c>
      <c r="AI74">
        <v>16.548999999999999</v>
      </c>
      <c r="AJ74">
        <v>0</v>
      </c>
      <c r="AK74">
        <v>51.394500000000001</v>
      </c>
      <c r="AL74">
        <v>41.832000000000001</v>
      </c>
      <c r="AM74">
        <v>0</v>
      </c>
      <c r="AN74">
        <v>0.43998999999999999</v>
      </c>
      <c r="AO74">
        <v>0</v>
      </c>
      <c r="AP74">
        <v>1.7934000000000001</v>
      </c>
      <c r="AQ74">
        <v>62.244</v>
      </c>
      <c r="AR74">
        <v>5.1117600000000003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4042.9782969999987</v>
      </c>
    </row>
    <row r="75" spans="1:53">
      <c r="A75" t="s">
        <v>117</v>
      </c>
      <c r="B75">
        <v>0</v>
      </c>
      <c r="C75">
        <v>44.1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0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43.574399999999997</v>
      </c>
      <c r="AH75">
        <v>140.15600000000001</v>
      </c>
      <c r="AI75">
        <v>16.548999999999999</v>
      </c>
      <c r="AJ75">
        <v>0</v>
      </c>
      <c r="AK75">
        <v>51.394500000000001</v>
      </c>
      <c r="AL75">
        <v>41.832000000000001</v>
      </c>
      <c r="AM75">
        <v>0</v>
      </c>
      <c r="AN75">
        <v>0.43998999999999999</v>
      </c>
      <c r="AO75">
        <v>0</v>
      </c>
      <c r="AP75">
        <v>1.7934000000000001</v>
      </c>
      <c r="AQ75">
        <v>62.244</v>
      </c>
      <c r="AR75">
        <v>5.1117600000000003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4042.9782969999987</v>
      </c>
    </row>
    <row r="76" spans="1:53">
      <c r="A76" t="s">
        <v>118</v>
      </c>
      <c r="B76">
        <v>0</v>
      </c>
      <c r="C76">
        <v>44.1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0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43.574399999999997</v>
      </c>
      <c r="AH76">
        <v>140.15600000000001</v>
      </c>
      <c r="AI76">
        <v>16.548999999999999</v>
      </c>
      <c r="AJ76">
        <v>0</v>
      </c>
      <c r="AK76">
        <v>51.394500000000001</v>
      </c>
      <c r="AL76">
        <v>41.832000000000001</v>
      </c>
      <c r="AM76">
        <v>0</v>
      </c>
      <c r="AN76">
        <v>0.43998999999999999</v>
      </c>
      <c r="AO76">
        <v>0</v>
      </c>
      <c r="AP76">
        <v>1.7934000000000001</v>
      </c>
      <c r="AQ76">
        <v>62.244</v>
      </c>
      <c r="AR76">
        <v>5.1117600000000003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4042.9782969999987</v>
      </c>
    </row>
    <row r="77" spans="1:53">
      <c r="A77" t="s">
        <v>119</v>
      </c>
      <c r="B77">
        <v>0</v>
      </c>
      <c r="C77">
        <v>44.1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0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43.574399999999997</v>
      </c>
      <c r="AH77">
        <v>140.15600000000001</v>
      </c>
      <c r="AI77">
        <v>16.548999999999999</v>
      </c>
      <c r="AJ77">
        <v>0</v>
      </c>
      <c r="AK77">
        <v>51.394500000000001</v>
      </c>
      <c r="AL77">
        <v>41.832000000000001</v>
      </c>
      <c r="AM77">
        <v>0</v>
      </c>
      <c r="AN77">
        <v>0.43998999999999999</v>
      </c>
      <c r="AO77">
        <v>0</v>
      </c>
      <c r="AP77">
        <v>1.7934000000000001</v>
      </c>
      <c r="AQ77">
        <v>62.244</v>
      </c>
      <c r="AR77">
        <v>5.1117600000000003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4042.9782969999987</v>
      </c>
    </row>
    <row r="78" spans="1:53">
      <c r="A78" t="s">
        <v>120</v>
      </c>
      <c r="B78">
        <v>0</v>
      </c>
      <c r="C78">
        <v>44.1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0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43.574399999999997</v>
      </c>
      <c r="AH78">
        <v>139.0196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0.43998999999999999</v>
      </c>
      <c r="AO78">
        <v>0</v>
      </c>
      <c r="AP78">
        <v>1.7934000000000001</v>
      </c>
      <c r="AQ78">
        <v>62.244</v>
      </c>
      <c r="AR78">
        <v>16.27692</v>
      </c>
      <c r="AS78">
        <v>16.27692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4015.4923089999988</v>
      </c>
    </row>
    <row r="79" spans="1:53">
      <c r="A79" t="s">
        <v>121</v>
      </c>
      <c r="B79">
        <v>0</v>
      </c>
      <c r="C79">
        <v>44.1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0</v>
      </c>
      <c r="AA79">
        <v>0</v>
      </c>
      <c r="AB79">
        <v>13.17004</v>
      </c>
      <c r="AC79">
        <v>9.6778399999999998</v>
      </c>
      <c r="AD79">
        <v>0</v>
      </c>
      <c r="AE79">
        <v>20.527999999999999</v>
      </c>
      <c r="AF79">
        <v>26.622</v>
      </c>
      <c r="AG79">
        <v>43.574399999999997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0.43998999999999999</v>
      </c>
      <c r="AO79">
        <v>0</v>
      </c>
      <c r="AP79">
        <v>1.7934000000000001</v>
      </c>
      <c r="AQ79">
        <v>61.11</v>
      </c>
      <c r="AR79">
        <v>16.27692</v>
      </c>
      <c r="AS79">
        <v>16.27692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3872.3403689999982</v>
      </c>
    </row>
    <row r="80" spans="1:53">
      <c r="A80" t="s">
        <v>122</v>
      </c>
      <c r="B80">
        <v>0</v>
      </c>
      <c r="C80">
        <v>44.1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9.7507999999999999</v>
      </c>
      <c r="AF80">
        <v>26.622</v>
      </c>
      <c r="AG80">
        <v>43.574399999999997</v>
      </c>
      <c r="AH80">
        <v>93.563599999999994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0.43998999999999999</v>
      </c>
      <c r="AO80">
        <v>0</v>
      </c>
      <c r="AP80">
        <v>1.7934000000000001</v>
      </c>
      <c r="AQ80">
        <v>60.48</v>
      </c>
      <c r="AR80">
        <v>16.27692</v>
      </c>
      <c r="AS80">
        <v>16.27692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3826.414428999999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3.8490000000000002</v>
      </c>
      <c r="AF81">
        <v>17.748000000000001</v>
      </c>
      <c r="AG81">
        <v>43.574399999999997</v>
      </c>
      <c r="AH81">
        <v>66.290000000000006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0.43998999999999999</v>
      </c>
      <c r="AO81">
        <v>0</v>
      </c>
      <c r="AP81">
        <v>1.7934000000000001</v>
      </c>
      <c r="AQ81">
        <v>60.48</v>
      </c>
      <c r="AR81">
        <v>16.27692</v>
      </c>
      <c r="AS81">
        <v>16.27692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3771.4049889999997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43.574399999999997</v>
      </c>
      <c r="AH82">
        <v>54.263100000000001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0.43998999999999999</v>
      </c>
      <c r="AO82">
        <v>0</v>
      </c>
      <c r="AP82">
        <v>1.7934000000000001</v>
      </c>
      <c r="AQ82">
        <v>60.48</v>
      </c>
      <c r="AR82">
        <v>16.27692</v>
      </c>
      <c r="AS82">
        <v>16.27692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3759.3780889999998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17.748000000000001</v>
      </c>
      <c r="AG83">
        <v>43.574399999999997</v>
      </c>
      <c r="AH83">
        <v>37.880000000000003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0.43998999999999999</v>
      </c>
      <c r="AO83">
        <v>0</v>
      </c>
      <c r="AP83">
        <v>2.5619999999999998</v>
      </c>
      <c r="AQ83">
        <v>60.48</v>
      </c>
      <c r="AR83">
        <v>16.27692</v>
      </c>
      <c r="AS83">
        <v>16.27692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3743.7635889999997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17.748000000000001</v>
      </c>
      <c r="AG84">
        <v>43.574399999999997</v>
      </c>
      <c r="AH84">
        <v>18.940000000000001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0.43998999999999999</v>
      </c>
      <c r="AO84">
        <v>0</v>
      </c>
      <c r="AP84">
        <v>2.5619999999999998</v>
      </c>
      <c r="AQ84">
        <v>60.48</v>
      </c>
      <c r="AR84">
        <v>10.089</v>
      </c>
      <c r="AS84">
        <v>10.089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3712.4477489999999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17.748000000000001</v>
      </c>
      <c r="AG85">
        <v>43.574399999999997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0.43998999999999999</v>
      </c>
      <c r="AO85">
        <v>0</v>
      </c>
      <c r="AP85">
        <v>2.5619999999999998</v>
      </c>
      <c r="AQ85">
        <v>60.48</v>
      </c>
      <c r="AR85">
        <v>10.089</v>
      </c>
      <c r="AS85">
        <v>10.089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3693.5077489999999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17.748000000000001</v>
      </c>
      <c r="AG86">
        <v>43.574399999999997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0.43998999999999999</v>
      </c>
      <c r="AO86">
        <v>0</v>
      </c>
      <c r="AP86">
        <v>2.5619999999999998</v>
      </c>
      <c r="AQ86">
        <v>46.683</v>
      </c>
      <c r="AR86">
        <v>10.089</v>
      </c>
      <c r="AS86">
        <v>10.089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3679.7107489999999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17.748000000000001</v>
      </c>
      <c r="AG87">
        <v>43.574399999999997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0.43998999999999999</v>
      </c>
      <c r="AO87">
        <v>0</v>
      </c>
      <c r="AP87">
        <v>2.5619999999999998</v>
      </c>
      <c r="AQ87">
        <v>45.99</v>
      </c>
      <c r="AR87">
        <v>10.089</v>
      </c>
      <c r="AS87">
        <v>10.089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3679.0177489999996</v>
      </c>
    </row>
    <row r="88" spans="1:53">
      <c r="A88" t="s">
        <v>130</v>
      </c>
      <c r="B88">
        <v>0</v>
      </c>
      <c r="C88">
        <v>44.625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17.748000000000001</v>
      </c>
      <c r="AG88">
        <v>43.574399999999997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0.43998999999999999</v>
      </c>
      <c r="AO88">
        <v>0</v>
      </c>
      <c r="AP88">
        <v>2.5619999999999998</v>
      </c>
      <c r="AQ88">
        <v>30.24</v>
      </c>
      <c r="AR88">
        <v>10.089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3663.5827489999992</v>
      </c>
    </row>
    <row r="89" spans="1:53">
      <c r="A89" t="s">
        <v>131</v>
      </c>
      <c r="B89">
        <v>0</v>
      </c>
      <c r="C89">
        <v>44.625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0.43998999999999999</v>
      </c>
      <c r="AO89">
        <v>0</v>
      </c>
      <c r="AP89">
        <v>2.5619999999999998</v>
      </c>
      <c r="AQ89">
        <v>14.616</v>
      </c>
      <c r="AR89">
        <v>10.089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3639.0847489999992</v>
      </c>
    </row>
    <row r="90" spans="1:53">
      <c r="A90" t="s">
        <v>132</v>
      </c>
      <c r="B90">
        <v>0</v>
      </c>
      <c r="C90">
        <v>44.625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0.43998999999999999</v>
      </c>
      <c r="AO90">
        <v>0</v>
      </c>
      <c r="AP90">
        <v>2.5619999999999998</v>
      </c>
      <c r="AQ90">
        <v>0</v>
      </c>
      <c r="AR90">
        <v>10.089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3624.4687489999992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0.43998999999999999</v>
      </c>
      <c r="AO91">
        <v>0</v>
      </c>
      <c r="AP91">
        <v>2.5619999999999998</v>
      </c>
      <c r="AQ91">
        <v>0</v>
      </c>
      <c r="AR91">
        <v>12.1068</v>
      </c>
      <c r="AS91">
        <v>12.1068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3630.6963489999994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0.43998999999999999</v>
      </c>
      <c r="AO92">
        <v>0</v>
      </c>
      <c r="AP92">
        <v>2.5619999999999998</v>
      </c>
      <c r="AQ92">
        <v>0</v>
      </c>
      <c r="AR92">
        <v>12.1068</v>
      </c>
      <c r="AS92">
        <v>12.1068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3630.6963489999994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0.43998999999999999</v>
      </c>
      <c r="AO93">
        <v>0</v>
      </c>
      <c r="AP93">
        <v>2.5619999999999998</v>
      </c>
      <c r="AQ93">
        <v>0</v>
      </c>
      <c r="AR93">
        <v>12.1068</v>
      </c>
      <c r="AS93">
        <v>12.1068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3630.6963489999994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0.43998999999999999</v>
      </c>
      <c r="AO94">
        <v>0</v>
      </c>
      <c r="AP94">
        <v>2.5619999999999998</v>
      </c>
      <c r="AQ94">
        <v>0</v>
      </c>
      <c r="AR94">
        <v>12.1068</v>
      </c>
      <c r="AS94">
        <v>12.1068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3630.6963489999994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0.43998999999999999</v>
      </c>
      <c r="AO95">
        <v>0</v>
      </c>
      <c r="AP95">
        <v>2.5619999999999998</v>
      </c>
      <c r="AQ95">
        <v>0</v>
      </c>
      <c r="AR95">
        <v>10.089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3626.6607489999992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0.43998999999999999</v>
      </c>
      <c r="AO96">
        <v>0</v>
      </c>
      <c r="AP96">
        <v>2.5619999999999998</v>
      </c>
      <c r="AQ96">
        <v>0</v>
      </c>
      <c r="AR96">
        <v>10.089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3626.6607489999992</v>
      </c>
    </row>
    <row r="97" spans="1:53">
      <c r="A97" t="s">
        <v>139</v>
      </c>
      <c r="B97">
        <v>0</v>
      </c>
      <c r="C97">
        <v>44.835000000000001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0.43998999999999999</v>
      </c>
      <c r="AO97">
        <v>0</v>
      </c>
      <c r="AP97">
        <v>2.5619999999999998</v>
      </c>
      <c r="AQ97">
        <v>0</v>
      </c>
      <c r="AR97">
        <v>10.089</v>
      </c>
      <c r="AS97">
        <v>10.089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3626.8707489999993</v>
      </c>
    </row>
    <row r="98" spans="1:53">
      <c r="A98" t="s">
        <v>140</v>
      </c>
      <c r="B98">
        <v>0</v>
      </c>
      <c r="C98">
        <v>44.835000000000001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0.43998999999999999</v>
      </c>
      <c r="AO98">
        <v>0</v>
      </c>
      <c r="AP98">
        <v>2.5619999999999998</v>
      </c>
      <c r="AQ98">
        <v>0</v>
      </c>
      <c r="AR98">
        <v>10.089</v>
      </c>
      <c r="AS98">
        <v>10.089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3626.8707489999993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1.0663274999999992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2.2934999999999999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0</v>
      </c>
      <c r="AA99">
        <f t="shared" si="2"/>
        <v>0</v>
      </c>
      <c r="AB99">
        <f t="shared" si="2"/>
        <v>0.12180620750000003</v>
      </c>
      <c r="AC99">
        <f t="shared" si="2"/>
        <v>9.1662515000000014E-2</v>
      </c>
      <c r="AD99">
        <f t="shared" si="2"/>
        <v>0.13435891</v>
      </c>
      <c r="AE99">
        <f t="shared" si="2"/>
        <v>0.24504786800000036</v>
      </c>
      <c r="AF99">
        <f t="shared" si="2"/>
        <v>0.34017000000000036</v>
      </c>
      <c r="AG99">
        <f t="shared" si="2"/>
        <v>1.0457855999999994</v>
      </c>
      <c r="AH99">
        <f t="shared" si="2"/>
        <v>0.71498500000000009</v>
      </c>
      <c r="AI99">
        <f t="shared" si="2"/>
        <v>5.219300000000001E-2</v>
      </c>
      <c r="AJ99">
        <f t="shared" si="2"/>
        <v>0</v>
      </c>
      <c r="AK99">
        <f t="shared" si="2"/>
        <v>1.2334680000000007</v>
      </c>
      <c r="AL99">
        <f t="shared" si="2"/>
        <v>0.22019899999999951</v>
      </c>
      <c r="AM99">
        <f t="shared" si="2"/>
        <v>0</v>
      </c>
      <c r="AN99">
        <f t="shared" si="2"/>
        <v>1.0301505000000018E-2</v>
      </c>
      <c r="AO99">
        <f t="shared" si="2"/>
        <v>0</v>
      </c>
      <c r="AP99">
        <f t="shared" si="2"/>
        <v>7.7052150000000014E-2</v>
      </c>
      <c r="AQ99">
        <f t="shared" si="2"/>
        <v>0.61109999999999975</v>
      </c>
      <c r="AR99">
        <f t="shared" si="2"/>
        <v>0.19266627000000025</v>
      </c>
      <c r="AS99">
        <f t="shared" si="2"/>
        <v>0.19266627000000025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88.895552411499906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375.979871</v>
      </c>
      <c r="L3">
        <v>114</v>
      </c>
      <c r="M3">
        <v>76.2256</v>
      </c>
      <c r="N3">
        <v>116.2473</v>
      </c>
      <c r="O3">
        <v>123.66562500000001</v>
      </c>
      <c r="P3">
        <v>66.75</v>
      </c>
      <c r="Q3">
        <v>10</v>
      </c>
      <c r="R3">
        <v>22.797837000000001</v>
      </c>
      <c r="S3">
        <v>14.326886999999999</v>
      </c>
      <c r="T3">
        <v>0</v>
      </c>
      <c r="U3">
        <v>418.77</v>
      </c>
      <c r="V3">
        <v>0</v>
      </c>
      <c r="W3">
        <v>0</v>
      </c>
      <c r="X3">
        <v>76.335728000000003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43.574399999999997</v>
      </c>
      <c r="AH3">
        <v>18.940000000000001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0.42086000000000001</v>
      </c>
      <c r="AO3">
        <v>0</v>
      </c>
      <c r="AP3">
        <v>3.2025000000000001</v>
      </c>
      <c r="AQ3">
        <v>0</v>
      </c>
      <c r="AR3">
        <v>4.4160000000000004</v>
      </c>
      <c r="AS3">
        <v>10.089</v>
      </c>
      <c r="AT3">
        <v>14.71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1576.893108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375.97718099999997</v>
      </c>
      <c r="L4">
        <v>114</v>
      </c>
      <c r="M4">
        <v>50.391298999999997</v>
      </c>
      <c r="N4">
        <v>116.2473</v>
      </c>
      <c r="O4">
        <v>123.66562500000001</v>
      </c>
      <c r="P4">
        <v>66.75</v>
      </c>
      <c r="Q4">
        <v>10</v>
      </c>
      <c r="R4">
        <v>22.797837000000001</v>
      </c>
      <c r="S4">
        <v>14.326886999999999</v>
      </c>
      <c r="T4">
        <v>0</v>
      </c>
      <c r="U4">
        <v>418.77</v>
      </c>
      <c r="V4">
        <v>0</v>
      </c>
      <c r="W4">
        <v>0</v>
      </c>
      <c r="X4">
        <v>76.335728000000003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43.574399999999997</v>
      </c>
      <c r="AH4">
        <v>18.940000000000001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0.42086000000000001</v>
      </c>
      <c r="AO4">
        <v>0</v>
      </c>
      <c r="AP4">
        <v>3.2025000000000001</v>
      </c>
      <c r="AQ4">
        <v>0</v>
      </c>
      <c r="AR4">
        <v>4.4160000000000004</v>
      </c>
      <c r="AS4">
        <v>10.089</v>
      </c>
      <c r="AT4">
        <v>14.39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1550.7361170000001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375.979871</v>
      </c>
      <c r="L5">
        <v>114</v>
      </c>
      <c r="M5">
        <v>46.592779999999998</v>
      </c>
      <c r="N5">
        <v>106.2473</v>
      </c>
      <c r="O5">
        <v>123.66562500000001</v>
      </c>
      <c r="P5">
        <v>66.75</v>
      </c>
      <c r="Q5">
        <v>10</v>
      </c>
      <c r="R5">
        <v>22.797837000000001</v>
      </c>
      <c r="S5">
        <v>14.326886999999999</v>
      </c>
      <c r="T5">
        <v>0</v>
      </c>
      <c r="U5">
        <v>418.77</v>
      </c>
      <c r="V5">
        <v>0</v>
      </c>
      <c r="W5">
        <v>0</v>
      </c>
      <c r="X5">
        <v>79.030941999999996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43.574399999999997</v>
      </c>
      <c r="AH5">
        <v>18.940000000000001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0.42086000000000001</v>
      </c>
      <c r="AO5">
        <v>0</v>
      </c>
      <c r="AP5">
        <v>3.2025000000000001</v>
      </c>
      <c r="AQ5">
        <v>0</v>
      </c>
      <c r="AR5">
        <v>6.6239999999999997</v>
      </c>
      <c r="AS5">
        <v>10.089</v>
      </c>
      <c r="AT5">
        <v>13.54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1540.993502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375.97718099999997</v>
      </c>
      <c r="L6">
        <v>114</v>
      </c>
      <c r="M6">
        <v>46.592779999999998</v>
      </c>
      <c r="N6">
        <v>106.2473</v>
      </c>
      <c r="O6">
        <v>123.66562500000001</v>
      </c>
      <c r="P6">
        <v>66.75</v>
      </c>
      <c r="Q6">
        <v>10</v>
      </c>
      <c r="R6">
        <v>22.797837000000001</v>
      </c>
      <c r="S6">
        <v>14.326886999999999</v>
      </c>
      <c r="T6">
        <v>0</v>
      </c>
      <c r="U6">
        <v>418.77</v>
      </c>
      <c r="V6">
        <v>0</v>
      </c>
      <c r="W6">
        <v>0</v>
      </c>
      <c r="X6">
        <v>79.030941999999996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43.574399999999997</v>
      </c>
      <c r="AH6">
        <v>18.940000000000001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0.42086000000000001</v>
      </c>
      <c r="AO6">
        <v>0</v>
      </c>
      <c r="AP6">
        <v>3.2025000000000001</v>
      </c>
      <c r="AQ6">
        <v>0</v>
      </c>
      <c r="AR6">
        <v>6.6239999999999997</v>
      </c>
      <c r="AS6">
        <v>10.089</v>
      </c>
      <c r="AT6">
        <v>13.86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1541.3108119999999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375.979871</v>
      </c>
      <c r="L7">
        <v>114</v>
      </c>
      <c r="M7">
        <v>46.592779999999998</v>
      </c>
      <c r="N7">
        <v>106.2473</v>
      </c>
      <c r="O7">
        <v>123.66562500000001</v>
      </c>
      <c r="P7">
        <v>66.75</v>
      </c>
      <c r="Q7">
        <v>10</v>
      </c>
      <c r="R7">
        <v>22.797837000000001</v>
      </c>
      <c r="S7">
        <v>14.326886999999999</v>
      </c>
      <c r="T7">
        <v>0</v>
      </c>
      <c r="U7">
        <v>418.77</v>
      </c>
      <c r="V7">
        <v>0</v>
      </c>
      <c r="W7">
        <v>0</v>
      </c>
      <c r="X7">
        <v>79.030941999999996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0.42086000000000001</v>
      </c>
      <c r="AO7">
        <v>0</v>
      </c>
      <c r="AP7">
        <v>3.2025000000000001</v>
      </c>
      <c r="AQ7">
        <v>0</v>
      </c>
      <c r="AR7">
        <v>6.6239999999999997</v>
      </c>
      <c r="AS7">
        <v>10.089</v>
      </c>
      <c r="AT7">
        <v>12.26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1535.879502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375.97718099999997</v>
      </c>
      <c r="L8">
        <v>114</v>
      </c>
      <c r="M8">
        <v>46.592779999999998</v>
      </c>
      <c r="N8">
        <v>106.2473</v>
      </c>
      <c r="O8">
        <v>123.66562500000001</v>
      </c>
      <c r="P8">
        <v>66.75</v>
      </c>
      <c r="Q8">
        <v>10</v>
      </c>
      <c r="R8">
        <v>22.797837000000001</v>
      </c>
      <c r="S8">
        <v>14.326886999999999</v>
      </c>
      <c r="T8">
        <v>0</v>
      </c>
      <c r="U8">
        <v>418.77</v>
      </c>
      <c r="V8">
        <v>0</v>
      </c>
      <c r="W8">
        <v>0</v>
      </c>
      <c r="X8">
        <v>79.030941999999996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0.42086000000000001</v>
      </c>
      <c r="AO8">
        <v>0</v>
      </c>
      <c r="AP8">
        <v>3.2025000000000001</v>
      </c>
      <c r="AQ8">
        <v>0</v>
      </c>
      <c r="AR8">
        <v>6.6239999999999997</v>
      </c>
      <c r="AS8">
        <v>10.089</v>
      </c>
      <c r="AT8">
        <v>10.87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1570.5088119999998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375.979871</v>
      </c>
      <c r="L9">
        <v>114</v>
      </c>
      <c r="M9">
        <v>46.592779999999998</v>
      </c>
      <c r="N9">
        <v>106.2473</v>
      </c>
      <c r="O9">
        <v>123.66562500000001</v>
      </c>
      <c r="P9">
        <v>66.75</v>
      </c>
      <c r="Q9">
        <v>10</v>
      </c>
      <c r="R9">
        <v>22.797837000000001</v>
      </c>
      <c r="S9">
        <v>14.326886999999999</v>
      </c>
      <c r="T9">
        <v>0</v>
      </c>
      <c r="U9">
        <v>418.77</v>
      </c>
      <c r="V9">
        <v>0</v>
      </c>
      <c r="W9">
        <v>0</v>
      </c>
      <c r="X9">
        <v>77.198053000000002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0.42086000000000001</v>
      </c>
      <c r="AO9">
        <v>0</v>
      </c>
      <c r="AP9">
        <v>3.2025000000000001</v>
      </c>
      <c r="AQ9">
        <v>0</v>
      </c>
      <c r="AR9">
        <v>6.6239999999999997</v>
      </c>
      <c r="AS9">
        <v>10.089</v>
      </c>
      <c r="AT9">
        <v>14.39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1572.198613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375.97718099999997</v>
      </c>
      <c r="L10">
        <v>114</v>
      </c>
      <c r="M10">
        <v>46.592779999999998</v>
      </c>
      <c r="N10">
        <v>106.2473</v>
      </c>
      <c r="O10">
        <v>123.66562500000001</v>
      </c>
      <c r="P10">
        <v>66.75</v>
      </c>
      <c r="Q10">
        <v>10</v>
      </c>
      <c r="R10">
        <v>22.797837000000001</v>
      </c>
      <c r="S10">
        <v>14.326886999999999</v>
      </c>
      <c r="T10">
        <v>0</v>
      </c>
      <c r="U10">
        <v>418.77</v>
      </c>
      <c r="V10">
        <v>0</v>
      </c>
      <c r="W10">
        <v>0</v>
      </c>
      <c r="X10">
        <v>77.198053000000002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0.42086000000000001</v>
      </c>
      <c r="AO10">
        <v>0</v>
      </c>
      <c r="AP10">
        <v>3.2025000000000001</v>
      </c>
      <c r="AQ10">
        <v>0</v>
      </c>
      <c r="AR10">
        <v>6.6239999999999997</v>
      </c>
      <c r="AS10">
        <v>10.089</v>
      </c>
      <c r="AT10">
        <v>11.73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1569.5359229999999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375.979871</v>
      </c>
      <c r="L11">
        <v>114</v>
      </c>
      <c r="M11">
        <v>47.390562000000003</v>
      </c>
      <c r="N11">
        <v>97.927300000000002</v>
      </c>
      <c r="O11">
        <v>120.7432</v>
      </c>
      <c r="P11">
        <v>55.231299999999997</v>
      </c>
      <c r="Q11">
        <v>10</v>
      </c>
      <c r="R11">
        <v>22.797837000000001</v>
      </c>
      <c r="S11">
        <v>14.326886999999999</v>
      </c>
      <c r="T11">
        <v>0</v>
      </c>
      <c r="U11">
        <v>418.77</v>
      </c>
      <c r="V11">
        <v>0</v>
      </c>
      <c r="W11">
        <v>0</v>
      </c>
      <c r="X11">
        <v>78.364581000000001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0.42086000000000001</v>
      </c>
      <c r="AO11">
        <v>0</v>
      </c>
      <c r="AP11">
        <v>3.2025000000000001</v>
      </c>
      <c r="AQ11">
        <v>0</v>
      </c>
      <c r="AR11">
        <v>6.6239999999999997</v>
      </c>
      <c r="AS11">
        <v>5.1117600000000003</v>
      </c>
      <c r="AT11">
        <v>13.33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1545.3645580000002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375.97718099999997</v>
      </c>
      <c r="L12">
        <v>114</v>
      </c>
      <c r="M12">
        <v>47.390562000000003</v>
      </c>
      <c r="N12">
        <v>98.887299999999996</v>
      </c>
      <c r="O12">
        <v>120.7432</v>
      </c>
      <c r="P12">
        <v>55.231299999999997</v>
      </c>
      <c r="Q12">
        <v>10</v>
      </c>
      <c r="R12">
        <v>22.797837000000001</v>
      </c>
      <c r="S12">
        <v>14.326886999999999</v>
      </c>
      <c r="T12">
        <v>0</v>
      </c>
      <c r="U12">
        <v>418.77</v>
      </c>
      <c r="V12">
        <v>0</v>
      </c>
      <c r="W12">
        <v>0</v>
      </c>
      <c r="X12">
        <v>78.364581000000001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0.42086000000000001</v>
      </c>
      <c r="AO12">
        <v>0</v>
      </c>
      <c r="AP12">
        <v>3.2025000000000001</v>
      </c>
      <c r="AQ12">
        <v>0</v>
      </c>
      <c r="AR12">
        <v>6.6239999999999997</v>
      </c>
      <c r="AS12">
        <v>5.1117600000000003</v>
      </c>
      <c r="AT12">
        <v>12.79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1509.7598680000001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375.979871</v>
      </c>
      <c r="L13">
        <v>114</v>
      </c>
      <c r="M13">
        <v>47.390562000000003</v>
      </c>
      <c r="N13">
        <v>81.247299999999996</v>
      </c>
      <c r="O13">
        <v>110.3832</v>
      </c>
      <c r="P13">
        <v>48.081299999999999</v>
      </c>
      <c r="Q13">
        <v>10</v>
      </c>
      <c r="R13">
        <v>22.589449999999999</v>
      </c>
      <c r="S13">
        <v>14.194032</v>
      </c>
      <c r="T13">
        <v>0</v>
      </c>
      <c r="U13">
        <v>418.77</v>
      </c>
      <c r="V13">
        <v>0</v>
      </c>
      <c r="W13">
        <v>0</v>
      </c>
      <c r="X13">
        <v>76.843721000000002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0.42086000000000001</v>
      </c>
      <c r="AO13">
        <v>0</v>
      </c>
      <c r="AP13">
        <v>7.0454999999999997</v>
      </c>
      <c r="AQ13">
        <v>0</v>
      </c>
      <c r="AR13">
        <v>6.6239999999999997</v>
      </c>
      <c r="AS13">
        <v>5.1117600000000003</v>
      </c>
      <c r="AT13">
        <v>13.86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1462.5574559999998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375.97718099999997</v>
      </c>
      <c r="L14">
        <v>114</v>
      </c>
      <c r="M14">
        <v>47.390562000000003</v>
      </c>
      <c r="N14">
        <v>81.247299999999996</v>
      </c>
      <c r="O14">
        <v>67.310619000000003</v>
      </c>
      <c r="P14">
        <v>48.081299999999999</v>
      </c>
      <c r="Q14">
        <v>10</v>
      </c>
      <c r="R14">
        <v>22.589449999999999</v>
      </c>
      <c r="S14">
        <v>14.194032</v>
      </c>
      <c r="T14">
        <v>0</v>
      </c>
      <c r="U14">
        <v>418.77</v>
      </c>
      <c r="V14">
        <v>0</v>
      </c>
      <c r="W14">
        <v>0</v>
      </c>
      <c r="X14">
        <v>76.843721000000002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0.42086000000000001</v>
      </c>
      <c r="AO14">
        <v>0</v>
      </c>
      <c r="AP14">
        <v>7.0454999999999997</v>
      </c>
      <c r="AQ14">
        <v>0</v>
      </c>
      <c r="AR14">
        <v>6.6239999999999997</v>
      </c>
      <c r="AS14">
        <v>5.1117600000000003</v>
      </c>
      <c r="AT14">
        <v>11.19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1416.8121849999998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375.979871</v>
      </c>
      <c r="L15">
        <v>114</v>
      </c>
      <c r="M15">
        <v>47.390562000000003</v>
      </c>
      <c r="N15">
        <v>81.247299999999996</v>
      </c>
      <c r="O15">
        <v>72.383200000000002</v>
      </c>
      <c r="P15">
        <v>48.081299999999999</v>
      </c>
      <c r="Q15">
        <v>10</v>
      </c>
      <c r="R15">
        <v>22.589449999999999</v>
      </c>
      <c r="S15">
        <v>14.194032</v>
      </c>
      <c r="T15">
        <v>0</v>
      </c>
      <c r="U15">
        <v>418.77</v>
      </c>
      <c r="V15">
        <v>0</v>
      </c>
      <c r="W15">
        <v>0</v>
      </c>
      <c r="X15">
        <v>77.143334999999993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0.42086000000000001</v>
      </c>
      <c r="AO15">
        <v>0</v>
      </c>
      <c r="AP15">
        <v>7.0454999999999997</v>
      </c>
      <c r="AQ15">
        <v>0</v>
      </c>
      <c r="AR15">
        <v>3.3119999999999998</v>
      </c>
      <c r="AS15">
        <v>5.1117600000000003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1422.6818699999997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375.97718099999997</v>
      </c>
      <c r="L16">
        <v>114</v>
      </c>
      <c r="M16">
        <v>47.390562000000003</v>
      </c>
      <c r="N16">
        <v>81.247299999999996</v>
      </c>
      <c r="O16">
        <v>88.383200000000002</v>
      </c>
      <c r="P16">
        <v>48.081299999999999</v>
      </c>
      <c r="Q16">
        <v>10</v>
      </c>
      <c r="R16">
        <v>22.589449999999999</v>
      </c>
      <c r="S16">
        <v>14.194032</v>
      </c>
      <c r="T16">
        <v>0</v>
      </c>
      <c r="U16">
        <v>418.77</v>
      </c>
      <c r="V16">
        <v>0</v>
      </c>
      <c r="W16">
        <v>0</v>
      </c>
      <c r="X16">
        <v>77.143334999999993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0.42086000000000001</v>
      </c>
      <c r="AO16">
        <v>0</v>
      </c>
      <c r="AP16">
        <v>7.0454999999999997</v>
      </c>
      <c r="AQ16">
        <v>0</v>
      </c>
      <c r="AR16">
        <v>3.3119999999999998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1438.6791799999999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375.979871</v>
      </c>
      <c r="L17">
        <v>114</v>
      </c>
      <c r="M17">
        <v>47.390562000000003</v>
      </c>
      <c r="N17">
        <v>81.247299999999996</v>
      </c>
      <c r="O17">
        <v>89.383200000000002</v>
      </c>
      <c r="P17">
        <v>48.081299999999999</v>
      </c>
      <c r="Q17">
        <v>10</v>
      </c>
      <c r="R17">
        <v>22.589449999999999</v>
      </c>
      <c r="S17">
        <v>14.194032</v>
      </c>
      <c r="T17">
        <v>0</v>
      </c>
      <c r="U17">
        <v>418.77</v>
      </c>
      <c r="V17">
        <v>0</v>
      </c>
      <c r="W17">
        <v>0</v>
      </c>
      <c r="X17">
        <v>76.552745000000002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0.42086000000000001</v>
      </c>
      <c r="AO17">
        <v>0</v>
      </c>
      <c r="AP17">
        <v>3.2025000000000001</v>
      </c>
      <c r="AQ17">
        <v>0</v>
      </c>
      <c r="AR17">
        <v>3.3119999999999998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1435.2482799999998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375.97718099999997</v>
      </c>
      <c r="L18">
        <v>114</v>
      </c>
      <c r="M18">
        <v>47.390562000000003</v>
      </c>
      <c r="N18">
        <v>81.247299999999996</v>
      </c>
      <c r="O18">
        <v>110.3832</v>
      </c>
      <c r="P18">
        <v>48.081299999999999</v>
      </c>
      <c r="Q18">
        <v>10</v>
      </c>
      <c r="R18">
        <v>22.589449999999999</v>
      </c>
      <c r="S18">
        <v>14.194032</v>
      </c>
      <c r="T18">
        <v>0</v>
      </c>
      <c r="U18">
        <v>418.77</v>
      </c>
      <c r="V18">
        <v>0</v>
      </c>
      <c r="W18">
        <v>0</v>
      </c>
      <c r="X18">
        <v>75.109165000000004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0.42086000000000001</v>
      </c>
      <c r="AO18">
        <v>0</v>
      </c>
      <c r="AP18">
        <v>3.2025000000000001</v>
      </c>
      <c r="AQ18">
        <v>0</v>
      </c>
      <c r="AR18">
        <v>3.3119999999999998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1454.8020100000001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375.979871</v>
      </c>
      <c r="L19">
        <v>114</v>
      </c>
      <c r="M19">
        <v>47.390562000000003</v>
      </c>
      <c r="N19">
        <v>81.247299999999996</v>
      </c>
      <c r="O19">
        <v>71.383200000000002</v>
      </c>
      <c r="P19">
        <v>54.222371000000003</v>
      </c>
      <c r="Q19">
        <v>10</v>
      </c>
      <c r="R19">
        <v>20.774221000000001</v>
      </c>
      <c r="S19">
        <v>14.054425999999999</v>
      </c>
      <c r="T19">
        <v>0</v>
      </c>
      <c r="U19">
        <v>418.77</v>
      </c>
      <c r="V19">
        <v>0</v>
      </c>
      <c r="W19">
        <v>0</v>
      </c>
      <c r="X19">
        <v>74.108716999999999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0.42086000000000001</v>
      </c>
      <c r="AO19">
        <v>0</v>
      </c>
      <c r="AP19">
        <v>3.2025000000000001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1418.9904879999999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375.97718099999997</v>
      </c>
      <c r="L20">
        <v>114</v>
      </c>
      <c r="M20">
        <v>47.390562000000003</v>
      </c>
      <c r="N20">
        <v>81.247299999999996</v>
      </c>
      <c r="O20">
        <v>98.383200000000002</v>
      </c>
      <c r="P20">
        <v>53.950513999999998</v>
      </c>
      <c r="Q20">
        <v>10</v>
      </c>
      <c r="R20">
        <v>20.774221000000001</v>
      </c>
      <c r="S20">
        <v>14.054425999999999</v>
      </c>
      <c r="T20">
        <v>0</v>
      </c>
      <c r="U20">
        <v>418.77</v>
      </c>
      <c r="V20">
        <v>0</v>
      </c>
      <c r="W20">
        <v>0</v>
      </c>
      <c r="X20">
        <v>72.666515000000004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0.42086000000000001</v>
      </c>
      <c r="AO20">
        <v>0</v>
      </c>
      <c r="AP20">
        <v>3.2025000000000001</v>
      </c>
      <c r="AQ20">
        <v>0</v>
      </c>
      <c r="AR20">
        <v>3.3119999999999998</v>
      </c>
      <c r="AS20">
        <v>5.1117600000000003</v>
      </c>
      <c r="AT20">
        <v>12.26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1441.5369389999998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375.979871</v>
      </c>
      <c r="L21">
        <v>114</v>
      </c>
      <c r="M21">
        <v>47.390562000000003</v>
      </c>
      <c r="N21">
        <v>81.247299999999996</v>
      </c>
      <c r="O21">
        <v>96.383200000000002</v>
      </c>
      <c r="P21">
        <v>53.493212999999997</v>
      </c>
      <c r="Q21">
        <v>10</v>
      </c>
      <c r="R21">
        <v>20.774221000000001</v>
      </c>
      <c r="S21">
        <v>14.054425999999999</v>
      </c>
      <c r="T21">
        <v>0</v>
      </c>
      <c r="U21">
        <v>418.77</v>
      </c>
      <c r="V21">
        <v>0</v>
      </c>
      <c r="W21">
        <v>0</v>
      </c>
      <c r="X21">
        <v>71.670100000000005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0.42086000000000001</v>
      </c>
      <c r="AO21">
        <v>0</v>
      </c>
      <c r="AP21">
        <v>3.2025000000000001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1440.822713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375.97718099999997</v>
      </c>
      <c r="L22">
        <v>114</v>
      </c>
      <c r="M22">
        <v>47.390562000000003</v>
      </c>
      <c r="N22">
        <v>81.247299999999996</v>
      </c>
      <c r="O22">
        <v>115.23077499999999</v>
      </c>
      <c r="P22">
        <v>53.144657000000002</v>
      </c>
      <c r="Q22">
        <v>10</v>
      </c>
      <c r="R22">
        <v>20.774221000000001</v>
      </c>
      <c r="S22">
        <v>14.054425999999999</v>
      </c>
      <c r="T22">
        <v>0</v>
      </c>
      <c r="U22">
        <v>418.77</v>
      </c>
      <c r="V22">
        <v>0</v>
      </c>
      <c r="W22">
        <v>0</v>
      </c>
      <c r="X22">
        <v>71.670100000000005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0.42086000000000001</v>
      </c>
      <c r="AO22">
        <v>0</v>
      </c>
      <c r="AP22">
        <v>3.2025000000000001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1459.3190420000001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375.979871</v>
      </c>
      <c r="L23">
        <v>114</v>
      </c>
      <c r="M23">
        <v>44.7256</v>
      </c>
      <c r="N23">
        <v>81.247299999999996</v>
      </c>
      <c r="O23">
        <v>94.383200000000002</v>
      </c>
      <c r="P23">
        <v>48.081299999999999</v>
      </c>
      <c r="Q23">
        <v>10</v>
      </c>
      <c r="R23">
        <v>19</v>
      </c>
      <c r="S23">
        <v>14.054425999999999</v>
      </c>
      <c r="T23">
        <v>0</v>
      </c>
      <c r="U23">
        <v>418.77</v>
      </c>
      <c r="V23">
        <v>0</v>
      </c>
      <c r="W23">
        <v>0</v>
      </c>
      <c r="X23">
        <v>71.670100000000005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0.42086000000000001</v>
      </c>
      <c r="AO23">
        <v>0</v>
      </c>
      <c r="AP23">
        <v>3.2025000000000001</v>
      </c>
      <c r="AQ23">
        <v>0</v>
      </c>
      <c r="AR23">
        <v>3.3119999999999998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1428.9716169999999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375.97718099999997</v>
      </c>
      <c r="L24">
        <v>114</v>
      </c>
      <c r="M24">
        <v>48.2256</v>
      </c>
      <c r="N24">
        <v>104.50170199999999</v>
      </c>
      <c r="O24">
        <v>123.66562500000001</v>
      </c>
      <c r="P24">
        <v>48.081299999999999</v>
      </c>
      <c r="Q24">
        <v>10</v>
      </c>
      <c r="R24">
        <v>19</v>
      </c>
      <c r="S24">
        <v>14.054425999999999</v>
      </c>
      <c r="T24">
        <v>0</v>
      </c>
      <c r="U24">
        <v>418.77</v>
      </c>
      <c r="V24">
        <v>0</v>
      </c>
      <c r="W24">
        <v>0</v>
      </c>
      <c r="X24">
        <v>71.670100000000005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3.8490000000000002</v>
      </c>
      <c r="AF24">
        <v>8.8740000000000006</v>
      </c>
      <c r="AG24">
        <v>43.574399999999997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0.42086000000000001</v>
      </c>
      <c r="AO24">
        <v>0</v>
      </c>
      <c r="AP24">
        <v>3.2025000000000001</v>
      </c>
      <c r="AQ24">
        <v>0</v>
      </c>
      <c r="AR24">
        <v>3.3119999999999998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1485.005754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375.979871</v>
      </c>
      <c r="L25">
        <v>114</v>
      </c>
      <c r="M25">
        <v>81.050809999999998</v>
      </c>
      <c r="N25">
        <v>118.125</v>
      </c>
      <c r="O25">
        <v>123.66562500000001</v>
      </c>
      <c r="P25">
        <v>56.271099999999997</v>
      </c>
      <c r="Q25">
        <v>10</v>
      </c>
      <c r="R25">
        <v>19</v>
      </c>
      <c r="S25">
        <v>14.054425999999999</v>
      </c>
      <c r="T25">
        <v>0</v>
      </c>
      <c r="U25">
        <v>418.77</v>
      </c>
      <c r="V25">
        <v>0</v>
      </c>
      <c r="W25">
        <v>0</v>
      </c>
      <c r="X25">
        <v>71.670100000000005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3.8490000000000002</v>
      </c>
      <c r="AF25">
        <v>8.8740000000000006</v>
      </c>
      <c r="AG25">
        <v>43.574399999999997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0.42086000000000001</v>
      </c>
      <c r="AO25">
        <v>0</v>
      </c>
      <c r="AP25">
        <v>3.2025000000000001</v>
      </c>
      <c r="AQ25">
        <v>7.875</v>
      </c>
      <c r="AR25">
        <v>3.3119999999999998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1566.4617519999999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375.97718099999997</v>
      </c>
      <c r="L26">
        <v>114</v>
      </c>
      <c r="M26">
        <v>92</v>
      </c>
      <c r="N26">
        <v>118.125</v>
      </c>
      <c r="O26">
        <v>123.66562500000001</v>
      </c>
      <c r="P26">
        <v>56.271099999999997</v>
      </c>
      <c r="Q26">
        <v>10</v>
      </c>
      <c r="R26">
        <v>19</v>
      </c>
      <c r="S26">
        <v>14.054425999999999</v>
      </c>
      <c r="T26">
        <v>0</v>
      </c>
      <c r="U26">
        <v>418.77</v>
      </c>
      <c r="V26">
        <v>0</v>
      </c>
      <c r="W26">
        <v>0</v>
      </c>
      <c r="X26">
        <v>92.470100000000002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3.8490000000000002</v>
      </c>
      <c r="AF26">
        <v>8.8740000000000006</v>
      </c>
      <c r="AG26">
        <v>43.574399999999997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0.42086000000000001</v>
      </c>
      <c r="AO26">
        <v>0</v>
      </c>
      <c r="AP26">
        <v>2.4339</v>
      </c>
      <c r="AQ26">
        <v>23.625</v>
      </c>
      <c r="AR26">
        <v>3.3119999999999998</v>
      </c>
      <c r="AS26">
        <v>5.1117600000000003</v>
      </c>
      <c r="AT26">
        <v>13.33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1626.6748519999999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592</v>
      </c>
      <c r="L27">
        <v>124</v>
      </c>
      <c r="M27">
        <v>92</v>
      </c>
      <c r="N27">
        <v>118.125</v>
      </c>
      <c r="O27">
        <v>123.66562500000001</v>
      </c>
      <c r="P27">
        <v>96.75</v>
      </c>
      <c r="Q27">
        <v>14.581810000000001</v>
      </c>
      <c r="R27">
        <v>29.617699999999999</v>
      </c>
      <c r="S27">
        <v>18.590499999999999</v>
      </c>
      <c r="T27">
        <v>0</v>
      </c>
      <c r="U27">
        <v>418.77</v>
      </c>
      <c r="V27">
        <v>0</v>
      </c>
      <c r="W27">
        <v>0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3.8490000000000002</v>
      </c>
      <c r="AF27">
        <v>8.8740000000000006</v>
      </c>
      <c r="AG27">
        <v>43.574399999999997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0.42086000000000001</v>
      </c>
      <c r="AO27">
        <v>0</v>
      </c>
      <c r="AP27">
        <v>2.4339</v>
      </c>
      <c r="AQ27">
        <v>39.375</v>
      </c>
      <c r="AR27">
        <v>3.3119999999999998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2007.2795549999998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686.44209999999998</v>
      </c>
      <c r="L28">
        <v>230</v>
      </c>
      <c r="M28">
        <v>92</v>
      </c>
      <c r="N28">
        <v>118.125</v>
      </c>
      <c r="O28">
        <v>123.66562500000001</v>
      </c>
      <c r="P28">
        <v>100.5</v>
      </c>
      <c r="Q28">
        <v>21.821809999999999</v>
      </c>
      <c r="R28">
        <v>42.390099999999997</v>
      </c>
      <c r="S28">
        <v>26.3901</v>
      </c>
      <c r="T28">
        <v>0</v>
      </c>
      <c r="U28">
        <v>418.77</v>
      </c>
      <c r="V28">
        <v>0</v>
      </c>
      <c r="W28">
        <v>0</v>
      </c>
      <c r="X28">
        <v>147.26089999999999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3.8490000000000002</v>
      </c>
      <c r="AF28">
        <v>8.8740000000000006</v>
      </c>
      <c r="AG28">
        <v>43.574399999999997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0.42086000000000001</v>
      </c>
      <c r="AO28">
        <v>0</v>
      </c>
      <c r="AP28">
        <v>2.4339</v>
      </c>
      <c r="AQ28">
        <v>55.125</v>
      </c>
      <c r="AR28">
        <v>8.8320000000000007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2292.9647549999995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180</v>
      </c>
      <c r="M29">
        <v>92</v>
      </c>
      <c r="N29">
        <v>118.125</v>
      </c>
      <c r="O29">
        <v>123.66562500000001</v>
      </c>
      <c r="P29">
        <v>102.75</v>
      </c>
      <c r="Q29">
        <v>21.821809999999999</v>
      </c>
      <c r="R29">
        <v>42.390099999999997</v>
      </c>
      <c r="S29">
        <v>26.3901</v>
      </c>
      <c r="T29">
        <v>0</v>
      </c>
      <c r="U29">
        <v>418.77</v>
      </c>
      <c r="V29">
        <v>0</v>
      </c>
      <c r="W29">
        <v>0</v>
      </c>
      <c r="X29">
        <v>147.26089999999999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18.229800000000001</v>
      </c>
      <c r="AE29">
        <v>14.113</v>
      </c>
      <c r="AF29">
        <v>17.748000000000001</v>
      </c>
      <c r="AG29">
        <v>43.574399999999997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0.42086000000000001</v>
      </c>
      <c r="AO29">
        <v>0</v>
      </c>
      <c r="AP29">
        <v>2.4339</v>
      </c>
      <c r="AQ29">
        <v>62.244</v>
      </c>
      <c r="AR29">
        <v>26.495999999999999</v>
      </c>
      <c r="AS29">
        <v>6.726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2337.2713950000007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240</v>
      </c>
      <c r="M30">
        <v>92</v>
      </c>
      <c r="N30">
        <v>118.125</v>
      </c>
      <c r="O30">
        <v>123.66562500000001</v>
      </c>
      <c r="P30">
        <v>102.75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147.26089999999999</v>
      </c>
      <c r="Y30">
        <v>0</v>
      </c>
      <c r="Z30">
        <v>0</v>
      </c>
      <c r="AA30">
        <v>0</v>
      </c>
      <c r="AB30">
        <v>13.17004</v>
      </c>
      <c r="AC30">
        <v>9.6778399999999998</v>
      </c>
      <c r="AD30">
        <v>18.229800000000001</v>
      </c>
      <c r="AE30">
        <v>28.225999999999999</v>
      </c>
      <c r="AF30">
        <v>26.622</v>
      </c>
      <c r="AG30">
        <v>43.574399999999997</v>
      </c>
      <c r="AH30">
        <v>116.9545</v>
      </c>
      <c r="AI30">
        <v>2.5459999999999998</v>
      </c>
      <c r="AJ30">
        <v>0</v>
      </c>
      <c r="AK30">
        <v>51.394500000000001</v>
      </c>
      <c r="AL30">
        <v>2.3239999999999998</v>
      </c>
      <c r="AM30">
        <v>0</v>
      </c>
      <c r="AN30">
        <v>0.42086000000000001</v>
      </c>
      <c r="AO30">
        <v>0</v>
      </c>
      <c r="AP30">
        <v>2.4339</v>
      </c>
      <c r="AQ30">
        <v>62.244</v>
      </c>
      <c r="AR30">
        <v>26.495999999999999</v>
      </c>
      <c r="AS30">
        <v>6.726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2445.6522749999999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240</v>
      </c>
      <c r="M31">
        <v>92</v>
      </c>
      <c r="N31">
        <v>118.125</v>
      </c>
      <c r="O31">
        <v>123.66562500000001</v>
      </c>
      <c r="P31">
        <v>102.75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147.26089999999999</v>
      </c>
      <c r="Y31">
        <v>0</v>
      </c>
      <c r="Z31">
        <v>0</v>
      </c>
      <c r="AA31">
        <v>0</v>
      </c>
      <c r="AB31">
        <v>26.34008</v>
      </c>
      <c r="AC31">
        <v>29.062808</v>
      </c>
      <c r="AD31">
        <v>36.544144000000003</v>
      </c>
      <c r="AE31">
        <v>49.436556000000003</v>
      </c>
      <c r="AF31">
        <v>30.565999999999999</v>
      </c>
      <c r="AG31">
        <v>43.574399999999997</v>
      </c>
      <c r="AH31">
        <v>140.34540000000001</v>
      </c>
      <c r="AI31">
        <v>16.548999999999999</v>
      </c>
      <c r="AJ31">
        <v>0</v>
      </c>
      <c r="AK31">
        <v>51.394500000000001</v>
      </c>
      <c r="AL31">
        <v>2.3239999999999998</v>
      </c>
      <c r="AM31">
        <v>0</v>
      </c>
      <c r="AN31">
        <v>0.42086000000000001</v>
      </c>
      <c r="AO31">
        <v>0</v>
      </c>
      <c r="AP31">
        <v>2.4339</v>
      </c>
      <c r="AQ31">
        <v>62.244</v>
      </c>
      <c r="AR31">
        <v>8.8320000000000007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2539.791843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240</v>
      </c>
      <c r="M32">
        <v>92</v>
      </c>
      <c r="N32">
        <v>118.125</v>
      </c>
      <c r="O32">
        <v>123.66562500000001</v>
      </c>
      <c r="P32">
        <v>102.75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147.26089999999999</v>
      </c>
      <c r="Y32">
        <v>0</v>
      </c>
      <c r="Z32">
        <v>0</v>
      </c>
      <c r="AA32">
        <v>0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30.565999999999999</v>
      </c>
      <c r="AG32">
        <v>43.574399999999997</v>
      </c>
      <c r="AH32">
        <v>140.34540000000001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0.42086000000000001</v>
      </c>
      <c r="AO32">
        <v>0</v>
      </c>
      <c r="AP32">
        <v>2.4339</v>
      </c>
      <c r="AQ32">
        <v>62.244</v>
      </c>
      <c r="AR32">
        <v>8.8320000000000007</v>
      </c>
      <c r="AS32">
        <v>5.1117600000000003</v>
      </c>
      <c r="AT32">
        <v>13.33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2551.295083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240</v>
      </c>
      <c r="M33">
        <v>92</v>
      </c>
      <c r="N33">
        <v>118.125</v>
      </c>
      <c r="O33">
        <v>123.66562500000001</v>
      </c>
      <c r="P33">
        <v>102.75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147.26089999999999</v>
      </c>
      <c r="Y33">
        <v>0</v>
      </c>
      <c r="Z33">
        <v>0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43.574399999999997</v>
      </c>
      <c r="AH33">
        <v>140.34540000000001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0.42086000000000001</v>
      </c>
      <c r="AO33">
        <v>0</v>
      </c>
      <c r="AP33">
        <v>2.4339</v>
      </c>
      <c r="AQ33">
        <v>62.244</v>
      </c>
      <c r="AR33">
        <v>8.8320000000000007</v>
      </c>
      <c r="AS33">
        <v>5.1117600000000003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2552.9618829999999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240</v>
      </c>
      <c r="M34">
        <v>92</v>
      </c>
      <c r="N34">
        <v>118.125</v>
      </c>
      <c r="O34">
        <v>123.66562500000001</v>
      </c>
      <c r="P34">
        <v>102.75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147.26089999999999</v>
      </c>
      <c r="Y34">
        <v>0</v>
      </c>
      <c r="Z34">
        <v>0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43.574399999999997</v>
      </c>
      <c r="AH34">
        <v>131.4436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0.42086000000000001</v>
      </c>
      <c r="AO34">
        <v>0</v>
      </c>
      <c r="AP34">
        <v>2.4339</v>
      </c>
      <c r="AQ34">
        <v>62.244</v>
      </c>
      <c r="AR34">
        <v>8.8320000000000007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2544.329123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240</v>
      </c>
      <c r="M35">
        <v>92</v>
      </c>
      <c r="N35">
        <v>118.125</v>
      </c>
      <c r="O35">
        <v>123.66562500000001</v>
      </c>
      <c r="P35">
        <v>102.75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147.26089999999999</v>
      </c>
      <c r="Y35">
        <v>0</v>
      </c>
      <c r="Z35">
        <v>0</v>
      </c>
      <c r="AA35">
        <v>0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0.42086000000000001</v>
      </c>
      <c r="AO35">
        <v>0</v>
      </c>
      <c r="AP35">
        <v>2.4339</v>
      </c>
      <c r="AQ35">
        <v>62.244</v>
      </c>
      <c r="AR35">
        <v>39.744</v>
      </c>
      <c r="AS35">
        <v>16.27692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2571.6481429999999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240</v>
      </c>
      <c r="M36">
        <v>92</v>
      </c>
      <c r="N36">
        <v>118.125</v>
      </c>
      <c r="O36">
        <v>123.66562500000001</v>
      </c>
      <c r="P36">
        <v>102.75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147.26089999999999</v>
      </c>
      <c r="Y36">
        <v>0</v>
      </c>
      <c r="Z36">
        <v>0</v>
      </c>
      <c r="AA36">
        <v>0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30.565999999999999</v>
      </c>
      <c r="AG36">
        <v>43.574399999999997</v>
      </c>
      <c r="AH36">
        <v>93.563599999999994</v>
      </c>
      <c r="AI36">
        <v>16.548999999999999</v>
      </c>
      <c r="AJ36">
        <v>0</v>
      </c>
      <c r="AK36">
        <v>51.394500000000001</v>
      </c>
      <c r="AL36">
        <v>2.3239999999999998</v>
      </c>
      <c r="AM36">
        <v>0</v>
      </c>
      <c r="AN36">
        <v>0.42086000000000001</v>
      </c>
      <c r="AO36">
        <v>0</v>
      </c>
      <c r="AP36">
        <v>2.4339</v>
      </c>
      <c r="AQ36">
        <v>62.244</v>
      </c>
      <c r="AR36">
        <v>39.744</v>
      </c>
      <c r="AS36">
        <v>16.27692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2516.1006510000002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240</v>
      </c>
      <c r="M37">
        <v>92</v>
      </c>
      <c r="N37">
        <v>118.125</v>
      </c>
      <c r="O37">
        <v>123.66562500000001</v>
      </c>
      <c r="P37">
        <v>102.75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147.26089999999999</v>
      </c>
      <c r="Y37">
        <v>0</v>
      </c>
      <c r="Z37">
        <v>0</v>
      </c>
      <c r="AA37">
        <v>0</v>
      </c>
      <c r="AB37">
        <v>13.18337</v>
      </c>
      <c r="AC37">
        <v>9.6778399999999998</v>
      </c>
      <c r="AD37">
        <v>18.229800000000001</v>
      </c>
      <c r="AE37">
        <v>28.225999999999999</v>
      </c>
      <c r="AF37">
        <v>17.748000000000001</v>
      </c>
      <c r="AG37">
        <v>43.574399999999997</v>
      </c>
      <c r="AH37">
        <v>70.172700000000006</v>
      </c>
      <c r="AI37">
        <v>2.5459999999999998</v>
      </c>
      <c r="AJ37">
        <v>0</v>
      </c>
      <c r="AK37">
        <v>51.394500000000001</v>
      </c>
      <c r="AL37">
        <v>2.3239999999999998</v>
      </c>
      <c r="AM37">
        <v>0</v>
      </c>
      <c r="AN37">
        <v>0.42086000000000001</v>
      </c>
      <c r="AO37">
        <v>0</v>
      </c>
      <c r="AP37">
        <v>1.7934000000000001</v>
      </c>
      <c r="AQ37">
        <v>62.244</v>
      </c>
      <c r="AR37">
        <v>2.2080000000000002</v>
      </c>
      <c r="AS37">
        <v>16.27692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2374.6322250000003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240</v>
      </c>
      <c r="M38">
        <v>92</v>
      </c>
      <c r="N38">
        <v>118.125</v>
      </c>
      <c r="O38">
        <v>123.66562500000001</v>
      </c>
      <c r="P38">
        <v>102.75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9.1149000000000004</v>
      </c>
      <c r="AE38">
        <v>14.113</v>
      </c>
      <c r="AF38">
        <v>17.748000000000001</v>
      </c>
      <c r="AG38">
        <v>43.574399999999997</v>
      </c>
      <c r="AH38">
        <v>45.645400000000002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0.42086000000000001</v>
      </c>
      <c r="AO38">
        <v>0</v>
      </c>
      <c r="AP38">
        <v>1.7934000000000001</v>
      </c>
      <c r="AQ38">
        <v>62.244</v>
      </c>
      <c r="AR38">
        <v>2.2080000000000002</v>
      </c>
      <c r="AS38">
        <v>16.27692</v>
      </c>
      <c r="AT38">
        <v>14.39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2300.8630149999999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240</v>
      </c>
      <c r="M39">
        <v>92</v>
      </c>
      <c r="N39">
        <v>118.125</v>
      </c>
      <c r="O39">
        <v>123.66562500000001</v>
      </c>
      <c r="P39">
        <v>102.75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3.8490000000000002</v>
      </c>
      <c r="AF39">
        <v>17.748000000000001</v>
      </c>
      <c r="AG39">
        <v>43.574399999999997</v>
      </c>
      <c r="AH39">
        <v>20.834</v>
      </c>
      <c r="AI39">
        <v>0</v>
      </c>
      <c r="AJ39">
        <v>0</v>
      </c>
      <c r="AK39">
        <v>51.394500000000001</v>
      </c>
      <c r="AL39">
        <v>2.3239999999999998</v>
      </c>
      <c r="AM39">
        <v>0</v>
      </c>
      <c r="AN39">
        <v>0.42086000000000001</v>
      </c>
      <c r="AO39">
        <v>0</v>
      </c>
      <c r="AP39">
        <v>1.7934000000000001</v>
      </c>
      <c r="AQ39">
        <v>62.244</v>
      </c>
      <c r="AR39">
        <v>2.2080000000000002</v>
      </c>
      <c r="AS39">
        <v>16.27692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2257.2795150000002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240</v>
      </c>
      <c r="M40">
        <v>92</v>
      </c>
      <c r="N40">
        <v>118.125</v>
      </c>
      <c r="O40">
        <v>123.66562500000001</v>
      </c>
      <c r="P40">
        <v>102.75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3.8490000000000002</v>
      </c>
      <c r="AF40">
        <v>17.748000000000001</v>
      </c>
      <c r="AG40">
        <v>43.574399999999997</v>
      </c>
      <c r="AH40">
        <v>0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0.42086000000000001</v>
      </c>
      <c r="AO40">
        <v>0</v>
      </c>
      <c r="AP40">
        <v>1.7934000000000001</v>
      </c>
      <c r="AQ40">
        <v>62.244</v>
      </c>
      <c r="AR40">
        <v>2.2080000000000002</v>
      </c>
      <c r="AS40">
        <v>16.27692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2251.5515150000001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240</v>
      </c>
      <c r="M41">
        <v>92</v>
      </c>
      <c r="N41">
        <v>118.125</v>
      </c>
      <c r="O41">
        <v>123.66562500000001</v>
      </c>
      <c r="P41">
        <v>102.75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17.748000000000001</v>
      </c>
      <c r="AG41">
        <v>43.574399999999997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0.42086000000000001</v>
      </c>
      <c r="AO41">
        <v>0</v>
      </c>
      <c r="AP41">
        <v>1.7934000000000001</v>
      </c>
      <c r="AQ41">
        <v>62.244</v>
      </c>
      <c r="AR41">
        <v>2.2080000000000002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2281.3855950000002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240</v>
      </c>
      <c r="M42">
        <v>92</v>
      </c>
      <c r="N42">
        <v>118.125</v>
      </c>
      <c r="O42">
        <v>123.66562500000001</v>
      </c>
      <c r="P42">
        <v>102.75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43.574399999999997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0.42086000000000001</v>
      </c>
      <c r="AO42">
        <v>0</v>
      </c>
      <c r="AP42">
        <v>2.5619999999999998</v>
      </c>
      <c r="AQ42">
        <v>62.244</v>
      </c>
      <c r="AR42">
        <v>39.744</v>
      </c>
      <c r="AS42">
        <v>10.089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2319.6901950000001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240</v>
      </c>
      <c r="M43">
        <v>92</v>
      </c>
      <c r="N43">
        <v>118.125</v>
      </c>
      <c r="O43">
        <v>123.66562500000001</v>
      </c>
      <c r="P43">
        <v>102.75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43.574399999999997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0.42086000000000001</v>
      </c>
      <c r="AO43">
        <v>0</v>
      </c>
      <c r="AP43">
        <v>2.5619999999999998</v>
      </c>
      <c r="AQ43">
        <v>46.683</v>
      </c>
      <c r="AR43">
        <v>39.744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2304.129195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240</v>
      </c>
      <c r="M44">
        <v>92</v>
      </c>
      <c r="N44">
        <v>118.125</v>
      </c>
      <c r="O44">
        <v>123.66562500000001</v>
      </c>
      <c r="P44">
        <v>102.75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43.574399999999997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0.42086000000000001</v>
      </c>
      <c r="AO44">
        <v>0</v>
      </c>
      <c r="AP44">
        <v>2.5619999999999998</v>
      </c>
      <c r="AQ44">
        <v>46.683</v>
      </c>
      <c r="AR44">
        <v>2.2080000000000002</v>
      </c>
      <c r="AS44">
        <v>10.089</v>
      </c>
      <c r="AT44">
        <v>12.79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2264.386395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254</v>
      </c>
      <c r="M45">
        <v>92</v>
      </c>
      <c r="N45">
        <v>118.125</v>
      </c>
      <c r="O45">
        <v>123.66562500000001</v>
      </c>
      <c r="P45">
        <v>102.75</v>
      </c>
      <c r="Q45">
        <v>21.60181</v>
      </c>
      <c r="R45">
        <v>41.963000000000001</v>
      </c>
      <c r="S45">
        <v>26.117000000000001</v>
      </c>
      <c r="T45">
        <v>0</v>
      </c>
      <c r="U45">
        <v>418.77</v>
      </c>
      <c r="V45">
        <v>0</v>
      </c>
      <c r="W45">
        <v>0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43.574399999999997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0.42086000000000001</v>
      </c>
      <c r="AO45">
        <v>0</v>
      </c>
      <c r="AP45">
        <v>3.2025000000000001</v>
      </c>
      <c r="AQ45">
        <v>46.683</v>
      </c>
      <c r="AR45">
        <v>2.2080000000000002</v>
      </c>
      <c r="AS45">
        <v>5.1117600000000003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2239.3142549999993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254</v>
      </c>
      <c r="M46">
        <v>92</v>
      </c>
      <c r="N46">
        <v>118.125</v>
      </c>
      <c r="O46">
        <v>123.66562500000001</v>
      </c>
      <c r="P46">
        <v>102.75</v>
      </c>
      <c r="Q46">
        <v>21.60181</v>
      </c>
      <c r="R46">
        <v>41.963000000000001</v>
      </c>
      <c r="S46">
        <v>26.117000000000001</v>
      </c>
      <c r="T46">
        <v>0</v>
      </c>
      <c r="U46">
        <v>418.77</v>
      </c>
      <c r="V46">
        <v>0</v>
      </c>
      <c r="W46">
        <v>0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43.574399999999997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0.42086000000000001</v>
      </c>
      <c r="AO46">
        <v>0</v>
      </c>
      <c r="AP46">
        <v>3.2025000000000001</v>
      </c>
      <c r="AQ46">
        <v>46.683</v>
      </c>
      <c r="AR46">
        <v>2.2080000000000002</v>
      </c>
      <c r="AS46">
        <v>5.1117600000000003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2224.2082549999996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254</v>
      </c>
      <c r="M47">
        <v>92</v>
      </c>
      <c r="N47">
        <v>118.125</v>
      </c>
      <c r="O47">
        <v>123.66562500000001</v>
      </c>
      <c r="P47">
        <v>102.75</v>
      </c>
      <c r="Q47">
        <v>21.60181</v>
      </c>
      <c r="R47">
        <v>41.963000000000001</v>
      </c>
      <c r="S47">
        <v>26.117000000000001</v>
      </c>
      <c r="T47">
        <v>0</v>
      </c>
      <c r="U47">
        <v>418.77</v>
      </c>
      <c r="V47">
        <v>0</v>
      </c>
      <c r="W47">
        <v>0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0.42086000000000001</v>
      </c>
      <c r="AO47">
        <v>0</v>
      </c>
      <c r="AP47">
        <v>7.0454999999999997</v>
      </c>
      <c r="AQ47">
        <v>46.683</v>
      </c>
      <c r="AR47">
        <v>4.4160000000000004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2221.3852550000001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254</v>
      </c>
      <c r="M48">
        <v>92</v>
      </c>
      <c r="N48">
        <v>118.125</v>
      </c>
      <c r="O48">
        <v>123.66562500000001</v>
      </c>
      <c r="P48">
        <v>102.75</v>
      </c>
      <c r="Q48">
        <v>21.60181</v>
      </c>
      <c r="R48">
        <v>41.963000000000001</v>
      </c>
      <c r="S48">
        <v>26.117000000000001</v>
      </c>
      <c r="T48">
        <v>0</v>
      </c>
      <c r="U48">
        <v>418.77</v>
      </c>
      <c r="V48">
        <v>0</v>
      </c>
      <c r="W48">
        <v>0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0.42086000000000001</v>
      </c>
      <c r="AO48">
        <v>0</v>
      </c>
      <c r="AP48">
        <v>7.0454999999999997</v>
      </c>
      <c r="AQ48">
        <v>36.728999999999999</v>
      </c>
      <c r="AR48">
        <v>4.4160000000000004</v>
      </c>
      <c r="AS48">
        <v>5.1117600000000003</v>
      </c>
      <c r="AT48">
        <v>14.39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2210.8244549999999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254</v>
      </c>
      <c r="M49">
        <v>92</v>
      </c>
      <c r="N49">
        <v>118.125</v>
      </c>
      <c r="O49">
        <v>123.66562500000001</v>
      </c>
      <c r="P49">
        <v>102.75</v>
      </c>
      <c r="Q49">
        <v>21.60181</v>
      </c>
      <c r="R49">
        <v>41.963000000000001</v>
      </c>
      <c r="S49">
        <v>26.117000000000001</v>
      </c>
      <c r="T49">
        <v>0</v>
      </c>
      <c r="U49">
        <v>418.77</v>
      </c>
      <c r="V49">
        <v>0</v>
      </c>
      <c r="W49">
        <v>0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0.42086000000000001</v>
      </c>
      <c r="AO49">
        <v>0</v>
      </c>
      <c r="AP49">
        <v>7.0454999999999997</v>
      </c>
      <c r="AQ49">
        <v>31.122</v>
      </c>
      <c r="AR49">
        <v>4.4160000000000004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2205.824255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254</v>
      </c>
      <c r="M50">
        <v>92</v>
      </c>
      <c r="N50">
        <v>118.125</v>
      </c>
      <c r="O50">
        <v>123.66562500000001</v>
      </c>
      <c r="P50">
        <v>102.75</v>
      </c>
      <c r="Q50">
        <v>21.60181</v>
      </c>
      <c r="R50">
        <v>41.963000000000001</v>
      </c>
      <c r="S50">
        <v>26.117000000000001</v>
      </c>
      <c r="T50">
        <v>0</v>
      </c>
      <c r="U50">
        <v>418.77</v>
      </c>
      <c r="V50">
        <v>0</v>
      </c>
      <c r="W50">
        <v>0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0.42086000000000001</v>
      </c>
      <c r="AO50">
        <v>0</v>
      </c>
      <c r="AP50">
        <v>3.2025000000000001</v>
      </c>
      <c r="AQ50">
        <v>15.561</v>
      </c>
      <c r="AR50">
        <v>4.4160000000000004</v>
      </c>
      <c r="AS50">
        <v>5.1117600000000003</v>
      </c>
      <c r="AT50">
        <v>14.39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2185.813455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217.06</v>
      </c>
      <c r="M51">
        <v>92</v>
      </c>
      <c r="N51">
        <v>118.125</v>
      </c>
      <c r="O51">
        <v>123.66562500000001</v>
      </c>
      <c r="P51">
        <v>103.125</v>
      </c>
      <c r="Q51">
        <v>21.651810000000001</v>
      </c>
      <c r="R51">
        <v>42.052999999999997</v>
      </c>
      <c r="S51">
        <v>26.167000000000002</v>
      </c>
      <c r="T51">
        <v>0</v>
      </c>
      <c r="U51">
        <v>418.77</v>
      </c>
      <c r="V51">
        <v>0</v>
      </c>
      <c r="W51">
        <v>0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0.42086000000000001</v>
      </c>
      <c r="AO51">
        <v>0</v>
      </c>
      <c r="AP51">
        <v>3.2025000000000001</v>
      </c>
      <c r="AQ51">
        <v>0</v>
      </c>
      <c r="AR51">
        <v>4.4160000000000004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2134.4842549999998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217.06</v>
      </c>
      <c r="M52">
        <v>92</v>
      </c>
      <c r="N52">
        <v>118.125</v>
      </c>
      <c r="O52">
        <v>123.66562500000001</v>
      </c>
      <c r="P52">
        <v>103.125</v>
      </c>
      <c r="Q52">
        <v>21.651810000000001</v>
      </c>
      <c r="R52">
        <v>42.052999999999997</v>
      </c>
      <c r="S52">
        <v>26.167000000000002</v>
      </c>
      <c r="T52">
        <v>0</v>
      </c>
      <c r="U52">
        <v>418.77</v>
      </c>
      <c r="V52">
        <v>0</v>
      </c>
      <c r="W52">
        <v>0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0.42086000000000001</v>
      </c>
      <c r="AO52">
        <v>0</v>
      </c>
      <c r="AP52">
        <v>3.2025000000000001</v>
      </c>
      <c r="AQ52">
        <v>0</v>
      </c>
      <c r="AR52">
        <v>4.4160000000000004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2134.4842549999998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647.40890000000002</v>
      </c>
      <c r="L53">
        <v>217.06</v>
      </c>
      <c r="M53">
        <v>92</v>
      </c>
      <c r="N53">
        <v>118.125</v>
      </c>
      <c r="O53">
        <v>123.66562500000001</v>
      </c>
      <c r="P53">
        <v>103.125</v>
      </c>
      <c r="Q53">
        <v>17.331810000000001</v>
      </c>
      <c r="R53">
        <v>33.722999999999999</v>
      </c>
      <c r="S53">
        <v>20.736999999999998</v>
      </c>
      <c r="T53">
        <v>0</v>
      </c>
      <c r="U53">
        <v>418.77</v>
      </c>
      <c r="V53">
        <v>0</v>
      </c>
      <c r="W53">
        <v>0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0.42086000000000001</v>
      </c>
      <c r="AO53">
        <v>0</v>
      </c>
      <c r="AP53">
        <v>3.2025000000000001</v>
      </c>
      <c r="AQ53">
        <v>0</v>
      </c>
      <c r="AR53">
        <v>2.2080000000000002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2075.163055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626.40890000000002</v>
      </c>
      <c r="L54">
        <v>217.06</v>
      </c>
      <c r="M54">
        <v>92</v>
      </c>
      <c r="N54">
        <v>118.125</v>
      </c>
      <c r="O54">
        <v>123.66562500000001</v>
      </c>
      <c r="P54">
        <v>103.125</v>
      </c>
      <c r="Q54">
        <v>17.331810000000001</v>
      </c>
      <c r="R54">
        <v>33.722999999999999</v>
      </c>
      <c r="S54">
        <v>20.736999999999998</v>
      </c>
      <c r="T54">
        <v>0</v>
      </c>
      <c r="U54">
        <v>418.77</v>
      </c>
      <c r="V54">
        <v>0</v>
      </c>
      <c r="W54">
        <v>0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0.42086000000000001</v>
      </c>
      <c r="AO54">
        <v>0</v>
      </c>
      <c r="AP54">
        <v>3.2025000000000001</v>
      </c>
      <c r="AQ54">
        <v>0</v>
      </c>
      <c r="AR54">
        <v>2.2080000000000002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2054.1630550000004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626.40890000000002</v>
      </c>
      <c r="L55">
        <v>217.06</v>
      </c>
      <c r="M55">
        <v>92</v>
      </c>
      <c r="N55">
        <v>118.125</v>
      </c>
      <c r="O55">
        <v>123.66562500000001</v>
      </c>
      <c r="P55">
        <v>103.125</v>
      </c>
      <c r="Q55">
        <v>17.331810000000001</v>
      </c>
      <c r="R55">
        <v>33.722999999999999</v>
      </c>
      <c r="S55">
        <v>20.736999999999998</v>
      </c>
      <c r="T55">
        <v>0</v>
      </c>
      <c r="U55">
        <v>418.77</v>
      </c>
      <c r="V55">
        <v>0</v>
      </c>
      <c r="W55">
        <v>0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0.42086000000000001</v>
      </c>
      <c r="AO55">
        <v>0</v>
      </c>
      <c r="AP55">
        <v>3.2025000000000001</v>
      </c>
      <c r="AQ55">
        <v>0</v>
      </c>
      <c r="AR55">
        <v>4.4160000000000004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2052.5220550000004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610.65890000000002</v>
      </c>
      <c r="L56">
        <v>217.06</v>
      </c>
      <c r="M56">
        <v>92</v>
      </c>
      <c r="N56">
        <v>118.125</v>
      </c>
      <c r="O56">
        <v>123.66562500000001</v>
      </c>
      <c r="P56">
        <v>103.125</v>
      </c>
      <c r="Q56">
        <v>17.331810000000001</v>
      </c>
      <c r="R56">
        <v>33.722999999999999</v>
      </c>
      <c r="S56">
        <v>20.736999999999998</v>
      </c>
      <c r="T56">
        <v>0</v>
      </c>
      <c r="U56">
        <v>418.77</v>
      </c>
      <c r="V56">
        <v>0</v>
      </c>
      <c r="W56">
        <v>0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0.42086000000000001</v>
      </c>
      <c r="AO56">
        <v>0</v>
      </c>
      <c r="AP56">
        <v>3.2025000000000001</v>
      </c>
      <c r="AQ56">
        <v>0</v>
      </c>
      <c r="AR56">
        <v>4.4160000000000004</v>
      </c>
      <c r="AS56">
        <v>5.1117600000000003</v>
      </c>
      <c r="AT56">
        <v>14.71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2036.4852550000003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642.15890000000002</v>
      </c>
      <c r="L57">
        <v>217.06</v>
      </c>
      <c r="M57">
        <v>92</v>
      </c>
      <c r="N57">
        <v>118.125</v>
      </c>
      <c r="O57">
        <v>123.66562500000001</v>
      </c>
      <c r="P57">
        <v>103.125</v>
      </c>
      <c r="Q57">
        <v>17.331810000000001</v>
      </c>
      <c r="R57">
        <v>33.722999999999999</v>
      </c>
      <c r="S57">
        <v>20.736999999999998</v>
      </c>
      <c r="T57">
        <v>0</v>
      </c>
      <c r="U57">
        <v>418.77</v>
      </c>
      <c r="V57">
        <v>0</v>
      </c>
      <c r="W57">
        <v>0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0.43998999999999999</v>
      </c>
      <c r="AO57">
        <v>0</v>
      </c>
      <c r="AP57">
        <v>7.0454999999999997</v>
      </c>
      <c r="AQ57">
        <v>0</v>
      </c>
      <c r="AR57">
        <v>4.4160000000000004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2072.1341849999999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605.40890000000002</v>
      </c>
      <c r="L58">
        <v>217.06</v>
      </c>
      <c r="M58">
        <v>92</v>
      </c>
      <c r="N58">
        <v>118.125</v>
      </c>
      <c r="O58">
        <v>123.66562500000001</v>
      </c>
      <c r="P58">
        <v>103.125</v>
      </c>
      <c r="Q58">
        <v>17.331810000000001</v>
      </c>
      <c r="R58">
        <v>33.722999999999999</v>
      </c>
      <c r="S58">
        <v>20.736999999999998</v>
      </c>
      <c r="T58">
        <v>0</v>
      </c>
      <c r="U58">
        <v>418.77</v>
      </c>
      <c r="V58">
        <v>0</v>
      </c>
      <c r="W58">
        <v>0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0.43998999999999999</v>
      </c>
      <c r="AO58">
        <v>0</v>
      </c>
      <c r="AP58">
        <v>7.0454999999999997</v>
      </c>
      <c r="AQ58">
        <v>0</v>
      </c>
      <c r="AR58">
        <v>4.4160000000000004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2035.3841850000001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605.40890000000002</v>
      </c>
      <c r="L59">
        <v>217.06</v>
      </c>
      <c r="M59">
        <v>92</v>
      </c>
      <c r="N59">
        <v>118.125</v>
      </c>
      <c r="O59">
        <v>123.66562500000001</v>
      </c>
      <c r="P59">
        <v>103.125</v>
      </c>
      <c r="Q59">
        <v>17.331810000000001</v>
      </c>
      <c r="R59">
        <v>33.722999999999999</v>
      </c>
      <c r="S59">
        <v>20.736999999999998</v>
      </c>
      <c r="T59">
        <v>0</v>
      </c>
      <c r="U59">
        <v>418.77</v>
      </c>
      <c r="V59">
        <v>0</v>
      </c>
      <c r="W59">
        <v>0</v>
      </c>
      <c r="X59">
        <v>130.79079999999999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0.43998999999999999</v>
      </c>
      <c r="AO59">
        <v>0</v>
      </c>
      <c r="AP59">
        <v>3.2025000000000001</v>
      </c>
      <c r="AQ59">
        <v>0</v>
      </c>
      <c r="AR59">
        <v>4.4160000000000004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2015.0710850000003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605.40890000000002</v>
      </c>
      <c r="L60">
        <v>217.06</v>
      </c>
      <c r="M60">
        <v>92</v>
      </c>
      <c r="N60">
        <v>118.125</v>
      </c>
      <c r="O60">
        <v>123.66562500000001</v>
      </c>
      <c r="P60">
        <v>103.125</v>
      </c>
      <c r="Q60">
        <v>17.331810000000001</v>
      </c>
      <c r="R60">
        <v>33.722999999999999</v>
      </c>
      <c r="S60">
        <v>20.736999999999998</v>
      </c>
      <c r="T60">
        <v>0</v>
      </c>
      <c r="U60">
        <v>418.77</v>
      </c>
      <c r="V60">
        <v>0</v>
      </c>
      <c r="W60">
        <v>0</v>
      </c>
      <c r="X60">
        <v>125.5408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0.43998999999999999</v>
      </c>
      <c r="AO60">
        <v>0</v>
      </c>
      <c r="AP60">
        <v>3.2025000000000001</v>
      </c>
      <c r="AQ60">
        <v>0</v>
      </c>
      <c r="AR60">
        <v>4.4160000000000004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2009.8210850000003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631.40890000000002</v>
      </c>
      <c r="L61">
        <v>217.06</v>
      </c>
      <c r="M61">
        <v>92</v>
      </c>
      <c r="N61">
        <v>118.125</v>
      </c>
      <c r="O61">
        <v>123.66562500000001</v>
      </c>
      <c r="P61">
        <v>103.125</v>
      </c>
      <c r="Q61">
        <v>17.331810000000001</v>
      </c>
      <c r="R61">
        <v>33.722999999999999</v>
      </c>
      <c r="S61">
        <v>20.736999999999998</v>
      </c>
      <c r="T61">
        <v>0</v>
      </c>
      <c r="U61">
        <v>418.77</v>
      </c>
      <c r="V61">
        <v>0</v>
      </c>
      <c r="W61">
        <v>0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0.43998999999999999</v>
      </c>
      <c r="AO61">
        <v>0</v>
      </c>
      <c r="AP61">
        <v>3.2025000000000001</v>
      </c>
      <c r="AQ61">
        <v>0</v>
      </c>
      <c r="AR61">
        <v>4.4160000000000004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2057.5411850000005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606.40890000000002</v>
      </c>
      <c r="L62">
        <v>217.06</v>
      </c>
      <c r="M62">
        <v>92</v>
      </c>
      <c r="N62">
        <v>118.125</v>
      </c>
      <c r="O62">
        <v>123.66562500000001</v>
      </c>
      <c r="P62">
        <v>103.125</v>
      </c>
      <c r="Q62">
        <v>17.331810000000001</v>
      </c>
      <c r="R62">
        <v>33.722999999999999</v>
      </c>
      <c r="S62">
        <v>20.736999999999998</v>
      </c>
      <c r="T62">
        <v>0</v>
      </c>
      <c r="U62">
        <v>418.77</v>
      </c>
      <c r="V62">
        <v>0</v>
      </c>
      <c r="W62">
        <v>0</v>
      </c>
      <c r="X62">
        <v>130.79079999999999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0.43998999999999999</v>
      </c>
      <c r="AO62">
        <v>0</v>
      </c>
      <c r="AP62">
        <v>3.2025000000000001</v>
      </c>
      <c r="AQ62">
        <v>0</v>
      </c>
      <c r="AR62">
        <v>4.4160000000000004</v>
      </c>
      <c r="AS62">
        <v>5.1117600000000003</v>
      </c>
      <c r="AT62">
        <v>13.86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2014.9342850000003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603.01890000000003</v>
      </c>
      <c r="L63">
        <v>216.78</v>
      </c>
      <c r="M63">
        <v>92</v>
      </c>
      <c r="N63">
        <v>118.125</v>
      </c>
      <c r="O63">
        <v>123.66562500000001</v>
      </c>
      <c r="P63">
        <v>103.125</v>
      </c>
      <c r="Q63">
        <v>17.331810000000001</v>
      </c>
      <c r="R63">
        <v>33.722999999999999</v>
      </c>
      <c r="S63">
        <v>20.736999999999998</v>
      </c>
      <c r="T63">
        <v>0</v>
      </c>
      <c r="U63">
        <v>418.77</v>
      </c>
      <c r="V63">
        <v>0</v>
      </c>
      <c r="W63">
        <v>0</v>
      </c>
      <c r="X63">
        <v>125.5408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0.43998999999999999</v>
      </c>
      <c r="AO63">
        <v>0</v>
      </c>
      <c r="AP63">
        <v>3.2025000000000001</v>
      </c>
      <c r="AQ63">
        <v>0</v>
      </c>
      <c r="AR63">
        <v>4.4160000000000004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2007.1510850000002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631.40890000000002</v>
      </c>
      <c r="L64">
        <v>216.78</v>
      </c>
      <c r="M64">
        <v>92</v>
      </c>
      <c r="N64">
        <v>118.125</v>
      </c>
      <c r="O64">
        <v>123.66562500000001</v>
      </c>
      <c r="P64">
        <v>103.125</v>
      </c>
      <c r="Q64">
        <v>17.331810000000001</v>
      </c>
      <c r="R64">
        <v>33.722999999999999</v>
      </c>
      <c r="S64">
        <v>20.736999999999998</v>
      </c>
      <c r="T64">
        <v>0</v>
      </c>
      <c r="U64">
        <v>418.77</v>
      </c>
      <c r="V64">
        <v>0</v>
      </c>
      <c r="W64">
        <v>0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0.43998999999999999</v>
      </c>
      <c r="AO64">
        <v>0</v>
      </c>
      <c r="AP64">
        <v>3.2025000000000001</v>
      </c>
      <c r="AQ64">
        <v>0</v>
      </c>
      <c r="AR64">
        <v>4.4160000000000004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2057.2611850000003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216.78</v>
      </c>
      <c r="M65">
        <v>92</v>
      </c>
      <c r="N65">
        <v>118.125</v>
      </c>
      <c r="O65">
        <v>123.66562500000001</v>
      </c>
      <c r="P65">
        <v>103.125</v>
      </c>
      <c r="Q65">
        <v>17.331810000000001</v>
      </c>
      <c r="R65">
        <v>33.722999999999999</v>
      </c>
      <c r="S65">
        <v>20.736999999999998</v>
      </c>
      <c r="T65">
        <v>0</v>
      </c>
      <c r="U65">
        <v>418.77</v>
      </c>
      <c r="V65">
        <v>0</v>
      </c>
      <c r="W65">
        <v>0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0.43998999999999999</v>
      </c>
      <c r="AO65">
        <v>0</v>
      </c>
      <c r="AP65">
        <v>7.0454999999999997</v>
      </c>
      <c r="AQ65">
        <v>0</v>
      </c>
      <c r="AR65">
        <v>4.4160000000000004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2116.137385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255</v>
      </c>
      <c r="M66">
        <v>92</v>
      </c>
      <c r="N66">
        <v>118.125</v>
      </c>
      <c r="O66">
        <v>123.66562500000001</v>
      </c>
      <c r="P66">
        <v>103.125</v>
      </c>
      <c r="Q66">
        <v>17.331810000000001</v>
      </c>
      <c r="R66">
        <v>33.722999999999999</v>
      </c>
      <c r="S66">
        <v>20.736999999999998</v>
      </c>
      <c r="T66">
        <v>0</v>
      </c>
      <c r="U66">
        <v>418.77</v>
      </c>
      <c r="V66">
        <v>0</v>
      </c>
      <c r="W66">
        <v>0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0.43998999999999999</v>
      </c>
      <c r="AO66">
        <v>0</v>
      </c>
      <c r="AP66">
        <v>7.0454999999999997</v>
      </c>
      <c r="AQ66">
        <v>0</v>
      </c>
      <c r="AR66">
        <v>4.4160000000000004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2154.3573849999998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216.78</v>
      </c>
      <c r="M67">
        <v>92</v>
      </c>
      <c r="N67">
        <v>118.125</v>
      </c>
      <c r="O67">
        <v>123.66562500000001</v>
      </c>
      <c r="P67">
        <v>103.125</v>
      </c>
      <c r="Q67">
        <v>17.331810000000001</v>
      </c>
      <c r="R67">
        <v>33.722999999999999</v>
      </c>
      <c r="S67">
        <v>20.736999999999998</v>
      </c>
      <c r="T67">
        <v>0</v>
      </c>
      <c r="U67">
        <v>418.77</v>
      </c>
      <c r="V67">
        <v>0</v>
      </c>
      <c r="W67">
        <v>0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0.43998999999999999</v>
      </c>
      <c r="AO67">
        <v>0</v>
      </c>
      <c r="AP67">
        <v>7.0454999999999997</v>
      </c>
      <c r="AQ67">
        <v>0</v>
      </c>
      <c r="AR67">
        <v>4.4160000000000004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2119.9863849999997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240</v>
      </c>
      <c r="M68">
        <v>92</v>
      </c>
      <c r="N68">
        <v>118.125</v>
      </c>
      <c r="O68">
        <v>123.66562500000001</v>
      </c>
      <c r="P68">
        <v>103.125</v>
      </c>
      <c r="Q68">
        <v>17.331810000000001</v>
      </c>
      <c r="R68">
        <v>33.722999999999999</v>
      </c>
      <c r="S68">
        <v>20.736999999999998</v>
      </c>
      <c r="T68">
        <v>0</v>
      </c>
      <c r="U68">
        <v>418.77</v>
      </c>
      <c r="V68">
        <v>0</v>
      </c>
      <c r="W68">
        <v>0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8.8740000000000006</v>
      </c>
      <c r="AG68">
        <v>43.574399999999997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0.43998999999999999</v>
      </c>
      <c r="AO68">
        <v>0</v>
      </c>
      <c r="AP68">
        <v>3.2025000000000001</v>
      </c>
      <c r="AQ68">
        <v>12.6</v>
      </c>
      <c r="AR68">
        <v>4.4160000000000004</v>
      </c>
      <c r="AS68">
        <v>5.1117600000000003</v>
      </c>
      <c r="AT68">
        <v>13.86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2169.1983849999997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226</v>
      </c>
      <c r="M69">
        <v>92</v>
      </c>
      <c r="N69">
        <v>118.125</v>
      </c>
      <c r="O69">
        <v>123.66562500000001</v>
      </c>
      <c r="P69">
        <v>103.125</v>
      </c>
      <c r="Q69">
        <v>21.651810000000001</v>
      </c>
      <c r="R69">
        <v>42.052999999999997</v>
      </c>
      <c r="S69">
        <v>26.167000000000002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8.8740000000000006</v>
      </c>
      <c r="AG69">
        <v>43.574399999999997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0.43998999999999999</v>
      </c>
      <c r="AO69">
        <v>0</v>
      </c>
      <c r="AP69">
        <v>3.2025000000000001</v>
      </c>
      <c r="AQ69">
        <v>23.625</v>
      </c>
      <c r="AR69">
        <v>2.2080000000000002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2188.5060099999992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226</v>
      </c>
      <c r="M70">
        <v>92</v>
      </c>
      <c r="N70">
        <v>118.125</v>
      </c>
      <c r="O70">
        <v>123.66562500000001</v>
      </c>
      <c r="P70">
        <v>103.125</v>
      </c>
      <c r="Q70">
        <v>21.651810000000001</v>
      </c>
      <c r="R70">
        <v>42.052999999999997</v>
      </c>
      <c r="S70">
        <v>26.167000000000002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7.9260000000000002</v>
      </c>
      <c r="AE70">
        <v>3.8490000000000002</v>
      </c>
      <c r="AF70">
        <v>8.8740000000000006</v>
      </c>
      <c r="AG70">
        <v>43.574399999999997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0.43998999999999999</v>
      </c>
      <c r="AO70">
        <v>0</v>
      </c>
      <c r="AP70">
        <v>2.4339</v>
      </c>
      <c r="AQ70">
        <v>36.225000000000001</v>
      </c>
      <c r="AR70">
        <v>2.2080000000000002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2231.6543099999994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220</v>
      </c>
      <c r="M71">
        <v>92</v>
      </c>
      <c r="N71">
        <v>118.125</v>
      </c>
      <c r="O71">
        <v>123.66562500000001</v>
      </c>
      <c r="P71">
        <v>103.125</v>
      </c>
      <c r="Q71">
        <v>21.651810000000001</v>
      </c>
      <c r="R71">
        <v>42.052999999999997</v>
      </c>
      <c r="S71">
        <v>26.167000000000002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18.229800000000001</v>
      </c>
      <c r="AE71">
        <v>3.8490000000000002</v>
      </c>
      <c r="AF71">
        <v>17.748000000000001</v>
      </c>
      <c r="AG71">
        <v>43.574399999999997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0.43998999999999999</v>
      </c>
      <c r="AO71">
        <v>0</v>
      </c>
      <c r="AP71">
        <v>1.7934000000000001</v>
      </c>
      <c r="AQ71">
        <v>60.48</v>
      </c>
      <c r="AR71">
        <v>2.2080000000000002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2291.8375099999998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220</v>
      </c>
      <c r="M72">
        <v>92</v>
      </c>
      <c r="N72">
        <v>118.125</v>
      </c>
      <c r="O72">
        <v>123.66562500000001</v>
      </c>
      <c r="P72">
        <v>103.125</v>
      </c>
      <c r="Q72">
        <v>21.651810000000001</v>
      </c>
      <c r="R72">
        <v>42.052999999999997</v>
      </c>
      <c r="S72">
        <v>26.167000000000002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18.229800000000001</v>
      </c>
      <c r="AE72">
        <v>21.811</v>
      </c>
      <c r="AF72">
        <v>26.622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0.43998999999999999</v>
      </c>
      <c r="AO72">
        <v>0</v>
      </c>
      <c r="AP72">
        <v>1.7934000000000001</v>
      </c>
      <c r="AQ72">
        <v>62.244</v>
      </c>
      <c r="AR72">
        <v>2.2080000000000002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2369.2222899999992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220</v>
      </c>
      <c r="M73">
        <v>92</v>
      </c>
      <c r="N73">
        <v>118.125</v>
      </c>
      <c r="O73">
        <v>123.66562500000001</v>
      </c>
      <c r="P73">
        <v>103.125</v>
      </c>
      <c r="Q73">
        <v>21.651810000000001</v>
      </c>
      <c r="R73">
        <v>42.052999999999997</v>
      </c>
      <c r="S73">
        <v>26.167000000000002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0</v>
      </c>
      <c r="AA73">
        <v>0</v>
      </c>
      <c r="AB73">
        <v>26.34008</v>
      </c>
      <c r="AC73">
        <v>29.062808</v>
      </c>
      <c r="AD73">
        <v>27.3447</v>
      </c>
      <c r="AE73">
        <v>49.436556000000003</v>
      </c>
      <c r="AF73">
        <v>30.565999999999999</v>
      </c>
      <c r="AG73">
        <v>43.574399999999997</v>
      </c>
      <c r="AH73">
        <v>121.9736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0.43998999999999999</v>
      </c>
      <c r="AO73">
        <v>0</v>
      </c>
      <c r="AP73">
        <v>1.7934000000000001</v>
      </c>
      <c r="AQ73">
        <v>62.244</v>
      </c>
      <c r="AR73">
        <v>2.2080000000000002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2499.9807539999993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220</v>
      </c>
      <c r="M74">
        <v>92</v>
      </c>
      <c r="N74">
        <v>118.125</v>
      </c>
      <c r="O74">
        <v>123.66562500000001</v>
      </c>
      <c r="P74">
        <v>103.125</v>
      </c>
      <c r="Q74">
        <v>21.651810000000001</v>
      </c>
      <c r="R74">
        <v>42.052999999999997</v>
      </c>
      <c r="S74">
        <v>26.167000000000002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0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43.574399999999997</v>
      </c>
      <c r="AH74">
        <v>140.15600000000001</v>
      </c>
      <c r="AI74">
        <v>16.548999999999999</v>
      </c>
      <c r="AJ74">
        <v>0</v>
      </c>
      <c r="AK74">
        <v>51.394500000000001</v>
      </c>
      <c r="AL74">
        <v>41.832000000000001</v>
      </c>
      <c r="AM74">
        <v>0</v>
      </c>
      <c r="AN74">
        <v>0.43998999999999999</v>
      </c>
      <c r="AO74">
        <v>0</v>
      </c>
      <c r="AP74">
        <v>1.7934000000000001</v>
      </c>
      <c r="AQ74">
        <v>62.244</v>
      </c>
      <c r="AR74">
        <v>2.2080000000000002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2564.9346379999993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220</v>
      </c>
      <c r="M75">
        <v>92</v>
      </c>
      <c r="N75">
        <v>118.125</v>
      </c>
      <c r="O75">
        <v>123.66562500000001</v>
      </c>
      <c r="P75">
        <v>103.125</v>
      </c>
      <c r="Q75">
        <v>21.651810000000001</v>
      </c>
      <c r="R75">
        <v>42.052999999999997</v>
      </c>
      <c r="S75">
        <v>26.167000000000002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0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43.574399999999997</v>
      </c>
      <c r="AH75">
        <v>140.15600000000001</v>
      </c>
      <c r="AI75">
        <v>16.548999999999999</v>
      </c>
      <c r="AJ75">
        <v>0</v>
      </c>
      <c r="AK75">
        <v>51.394500000000001</v>
      </c>
      <c r="AL75">
        <v>41.832000000000001</v>
      </c>
      <c r="AM75">
        <v>0</v>
      </c>
      <c r="AN75">
        <v>0.43998999999999999</v>
      </c>
      <c r="AO75">
        <v>0</v>
      </c>
      <c r="AP75">
        <v>1.7934000000000001</v>
      </c>
      <c r="AQ75">
        <v>62.244</v>
      </c>
      <c r="AR75">
        <v>3.3119999999999998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2566.0386379999991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220</v>
      </c>
      <c r="M76">
        <v>92</v>
      </c>
      <c r="N76">
        <v>118.125</v>
      </c>
      <c r="O76">
        <v>123.66562500000001</v>
      </c>
      <c r="P76">
        <v>103.125</v>
      </c>
      <c r="Q76">
        <v>21.651810000000001</v>
      </c>
      <c r="R76">
        <v>42.052999999999997</v>
      </c>
      <c r="S76">
        <v>26.167000000000002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0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43.574399999999997</v>
      </c>
      <c r="AH76">
        <v>140.15600000000001</v>
      </c>
      <c r="AI76">
        <v>16.548999999999999</v>
      </c>
      <c r="AJ76">
        <v>0</v>
      </c>
      <c r="AK76">
        <v>51.394500000000001</v>
      </c>
      <c r="AL76">
        <v>41.832000000000001</v>
      </c>
      <c r="AM76">
        <v>0</v>
      </c>
      <c r="AN76">
        <v>0.43998999999999999</v>
      </c>
      <c r="AO76">
        <v>0</v>
      </c>
      <c r="AP76">
        <v>1.7934000000000001</v>
      </c>
      <c r="AQ76">
        <v>62.244</v>
      </c>
      <c r="AR76">
        <v>3.3119999999999998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2566.0386379999991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220</v>
      </c>
      <c r="M77">
        <v>92</v>
      </c>
      <c r="N77">
        <v>118.125</v>
      </c>
      <c r="O77">
        <v>123.66562500000001</v>
      </c>
      <c r="P77">
        <v>103.125</v>
      </c>
      <c r="Q77">
        <v>21.651810000000001</v>
      </c>
      <c r="R77">
        <v>42.052999999999997</v>
      </c>
      <c r="S77">
        <v>26.167000000000002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0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43.574399999999997</v>
      </c>
      <c r="AH77">
        <v>140.15600000000001</v>
      </c>
      <c r="AI77">
        <v>16.548999999999999</v>
      </c>
      <c r="AJ77">
        <v>0</v>
      </c>
      <c r="AK77">
        <v>51.394500000000001</v>
      </c>
      <c r="AL77">
        <v>41.832000000000001</v>
      </c>
      <c r="AM77">
        <v>0</v>
      </c>
      <c r="AN77">
        <v>0.43998999999999999</v>
      </c>
      <c r="AO77">
        <v>0</v>
      </c>
      <c r="AP77">
        <v>1.7934000000000001</v>
      </c>
      <c r="AQ77">
        <v>62.244</v>
      </c>
      <c r="AR77">
        <v>3.3119999999999998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2566.0386379999991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220</v>
      </c>
      <c r="M78">
        <v>92</v>
      </c>
      <c r="N78">
        <v>118.125</v>
      </c>
      <c r="O78">
        <v>123.66562500000001</v>
      </c>
      <c r="P78">
        <v>103.125</v>
      </c>
      <c r="Q78">
        <v>21.651810000000001</v>
      </c>
      <c r="R78">
        <v>42.052999999999997</v>
      </c>
      <c r="S78">
        <v>26.167000000000002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0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43.574399999999997</v>
      </c>
      <c r="AH78">
        <v>139.0196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0.43998999999999999</v>
      </c>
      <c r="AO78">
        <v>0</v>
      </c>
      <c r="AP78">
        <v>1.7934000000000001</v>
      </c>
      <c r="AQ78">
        <v>62.244</v>
      </c>
      <c r="AR78">
        <v>39.744</v>
      </c>
      <c r="AS78">
        <v>16.27692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2563.8194899999994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220</v>
      </c>
      <c r="M79">
        <v>92</v>
      </c>
      <c r="N79">
        <v>118.125</v>
      </c>
      <c r="O79">
        <v>123.66562500000001</v>
      </c>
      <c r="P79">
        <v>103.125</v>
      </c>
      <c r="Q79">
        <v>21.651810000000001</v>
      </c>
      <c r="R79">
        <v>42.052999999999997</v>
      </c>
      <c r="S79">
        <v>26.167000000000002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0</v>
      </c>
      <c r="AA79">
        <v>0</v>
      </c>
      <c r="AB79">
        <v>13.17004</v>
      </c>
      <c r="AC79">
        <v>9.6778399999999998</v>
      </c>
      <c r="AD79">
        <v>0</v>
      </c>
      <c r="AE79">
        <v>20.527999999999999</v>
      </c>
      <c r="AF79">
        <v>26.622</v>
      </c>
      <c r="AG79">
        <v>43.574399999999997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0.43998999999999999</v>
      </c>
      <c r="AO79">
        <v>0</v>
      </c>
      <c r="AP79">
        <v>1.7934000000000001</v>
      </c>
      <c r="AQ79">
        <v>61.11</v>
      </c>
      <c r="AR79">
        <v>39.744</v>
      </c>
      <c r="AS79">
        <v>16.27692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2420.6675499999992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220</v>
      </c>
      <c r="M80">
        <v>92</v>
      </c>
      <c r="N80">
        <v>118.125</v>
      </c>
      <c r="O80">
        <v>123.66562500000001</v>
      </c>
      <c r="P80">
        <v>103.125</v>
      </c>
      <c r="Q80">
        <v>21.651810000000001</v>
      </c>
      <c r="R80">
        <v>42.052999999999997</v>
      </c>
      <c r="S80">
        <v>26.167000000000002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9.7507999999999999</v>
      </c>
      <c r="AF80">
        <v>26.622</v>
      </c>
      <c r="AG80">
        <v>43.574399999999997</v>
      </c>
      <c r="AH80">
        <v>93.563599999999994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0.43998999999999999</v>
      </c>
      <c r="AO80">
        <v>0</v>
      </c>
      <c r="AP80">
        <v>1.7934000000000001</v>
      </c>
      <c r="AQ80">
        <v>60.48</v>
      </c>
      <c r="AR80">
        <v>5.52</v>
      </c>
      <c r="AS80">
        <v>16.27692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2339.4216099999994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220</v>
      </c>
      <c r="M81">
        <v>92</v>
      </c>
      <c r="N81">
        <v>118.125</v>
      </c>
      <c r="O81">
        <v>123.66562500000001</v>
      </c>
      <c r="P81">
        <v>103.125</v>
      </c>
      <c r="Q81">
        <v>21.651810000000001</v>
      </c>
      <c r="R81">
        <v>42.052999999999997</v>
      </c>
      <c r="S81">
        <v>26.167000000000002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3.8490000000000002</v>
      </c>
      <c r="AF81">
        <v>17.748000000000001</v>
      </c>
      <c r="AG81">
        <v>43.574399999999997</v>
      </c>
      <c r="AH81">
        <v>66.290000000000006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0.43998999999999999</v>
      </c>
      <c r="AO81">
        <v>0</v>
      </c>
      <c r="AP81">
        <v>1.7934000000000001</v>
      </c>
      <c r="AQ81">
        <v>60.48</v>
      </c>
      <c r="AR81">
        <v>2.2080000000000002</v>
      </c>
      <c r="AS81">
        <v>16.27692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2280.8901699999997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220</v>
      </c>
      <c r="M82">
        <v>92</v>
      </c>
      <c r="N82">
        <v>118.125</v>
      </c>
      <c r="O82">
        <v>123.66562500000001</v>
      </c>
      <c r="P82">
        <v>103.125</v>
      </c>
      <c r="Q82">
        <v>21.651810000000001</v>
      </c>
      <c r="R82">
        <v>42.052999999999997</v>
      </c>
      <c r="S82">
        <v>26.167000000000002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43.574399999999997</v>
      </c>
      <c r="AH82">
        <v>54.263100000000001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0.43998999999999999</v>
      </c>
      <c r="AO82">
        <v>0</v>
      </c>
      <c r="AP82">
        <v>1.7934000000000001</v>
      </c>
      <c r="AQ82">
        <v>60.48</v>
      </c>
      <c r="AR82">
        <v>2.2080000000000002</v>
      </c>
      <c r="AS82">
        <v>16.27692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2268.8632699999998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204.78</v>
      </c>
      <c r="M83">
        <v>92</v>
      </c>
      <c r="N83">
        <v>118.125</v>
      </c>
      <c r="O83">
        <v>123.66562500000001</v>
      </c>
      <c r="P83">
        <v>103.125</v>
      </c>
      <c r="Q83">
        <v>18.21181</v>
      </c>
      <c r="R83">
        <v>36.463000000000001</v>
      </c>
      <c r="S83">
        <v>22.587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17.748000000000001</v>
      </c>
      <c r="AG83">
        <v>43.574399999999997</v>
      </c>
      <c r="AH83">
        <v>37.880000000000003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0.43998999999999999</v>
      </c>
      <c r="AO83">
        <v>0</v>
      </c>
      <c r="AP83">
        <v>2.5619999999999998</v>
      </c>
      <c r="AQ83">
        <v>60.48</v>
      </c>
      <c r="AR83">
        <v>2.2080000000000002</v>
      </c>
      <c r="AS83">
        <v>16.27692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2225.4187699999993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204.78</v>
      </c>
      <c r="M84">
        <v>92</v>
      </c>
      <c r="N84">
        <v>118.125</v>
      </c>
      <c r="O84">
        <v>123.66562500000001</v>
      </c>
      <c r="P84">
        <v>103.125</v>
      </c>
      <c r="Q84">
        <v>18.21181</v>
      </c>
      <c r="R84">
        <v>36.463000000000001</v>
      </c>
      <c r="S84">
        <v>22.587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17.748000000000001</v>
      </c>
      <c r="AG84">
        <v>43.574399999999997</v>
      </c>
      <c r="AH84">
        <v>18.940000000000001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0.43998999999999999</v>
      </c>
      <c r="AO84">
        <v>0</v>
      </c>
      <c r="AP84">
        <v>2.5619999999999998</v>
      </c>
      <c r="AQ84">
        <v>60.48</v>
      </c>
      <c r="AR84">
        <v>3.3119999999999998</v>
      </c>
      <c r="AS84">
        <v>10.089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2201.3948499999992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204.78</v>
      </c>
      <c r="M85">
        <v>92</v>
      </c>
      <c r="N85">
        <v>118.125</v>
      </c>
      <c r="O85">
        <v>123.66562500000001</v>
      </c>
      <c r="P85">
        <v>103.125</v>
      </c>
      <c r="Q85">
        <v>18.21181</v>
      </c>
      <c r="R85">
        <v>36.463000000000001</v>
      </c>
      <c r="S85">
        <v>22.587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17.748000000000001</v>
      </c>
      <c r="AG85">
        <v>43.574399999999997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0.43998999999999999</v>
      </c>
      <c r="AO85">
        <v>0</v>
      </c>
      <c r="AP85">
        <v>2.5619999999999998</v>
      </c>
      <c r="AQ85">
        <v>60.48</v>
      </c>
      <c r="AR85">
        <v>39.744</v>
      </c>
      <c r="AS85">
        <v>10.089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2218.8868499999999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204.78</v>
      </c>
      <c r="M86">
        <v>92</v>
      </c>
      <c r="N86">
        <v>118.125</v>
      </c>
      <c r="O86">
        <v>123.66562500000001</v>
      </c>
      <c r="P86">
        <v>103.125</v>
      </c>
      <c r="Q86">
        <v>18.21181</v>
      </c>
      <c r="R86">
        <v>36.463000000000001</v>
      </c>
      <c r="S86">
        <v>22.587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17.748000000000001</v>
      </c>
      <c r="AG86">
        <v>43.574399999999997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0.43998999999999999</v>
      </c>
      <c r="AO86">
        <v>0</v>
      </c>
      <c r="AP86">
        <v>2.5619999999999998</v>
      </c>
      <c r="AQ86">
        <v>46.683</v>
      </c>
      <c r="AR86">
        <v>39.744</v>
      </c>
      <c r="AS86">
        <v>10.089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2205.0898499999998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686.44209999999998</v>
      </c>
      <c r="L87">
        <v>204.78</v>
      </c>
      <c r="M87">
        <v>92</v>
      </c>
      <c r="N87">
        <v>118.125</v>
      </c>
      <c r="O87">
        <v>123.66562500000001</v>
      </c>
      <c r="P87">
        <v>103.125</v>
      </c>
      <c r="Q87">
        <v>18.21181</v>
      </c>
      <c r="R87">
        <v>36.463000000000001</v>
      </c>
      <c r="S87">
        <v>22.587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17.748000000000001</v>
      </c>
      <c r="AG87">
        <v>43.574399999999997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0.43998999999999999</v>
      </c>
      <c r="AO87">
        <v>0</v>
      </c>
      <c r="AP87">
        <v>2.5619999999999998</v>
      </c>
      <c r="AQ87">
        <v>45.99</v>
      </c>
      <c r="AR87">
        <v>5.52</v>
      </c>
      <c r="AS87">
        <v>10.089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2170.1728499999995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686.44209999999998</v>
      </c>
      <c r="L88">
        <v>204.78</v>
      </c>
      <c r="M88">
        <v>92</v>
      </c>
      <c r="N88">
        <v>118.125</v>
      </c>
      <c r="O88">
        <v>123.66562500000001</v>
      </c>
      <c r="P88">
        <v>103.125</v>
      </c>
      <c r="Q88">
        <v>18.21181</v>
      </c>
      <c r="R88">
        <v>36.463000000000001</v>
      </c>
      <c r="S88">
        <v>22.587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17.748000000000001</v>
      </c>
      <c r="AG88">
        <v>43.574399999999997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0.43998999999999999</v>
      </c>
      <c r="AO88">
        <v>0</v>
      </c>
      <c r="AP88">
        <v>2.5619999999999998</v>
      </c>
      <c r="AQ88">
        <v>30.24</v>
      </c>
      <c r="AR88">
        <v>2.2080000000000002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2151.1108499999996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663.50890000000004</v>
      </c>
      <c r="L89">
        <v>203.58</v>
      </c>
      <c r="M89">
        <v>92</v>
      </c>
      <c r="N89">
        <v>118.125</v>
      </c>
      <c r="O89">
        <v>123.66562500000001</v>
      </c>
      <c r="P89">
        <v>103.125</v>
      </c>
      <c r="Q89">
        <v>18.21181</v>
      </c>
      <c r="R89">
        <v>36.463000000000001</v>
      </c>
      <c r="S89">
        <v>22.587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0.43998999999999999</v>
      </c>
      <c r="AO89">
        <v>0</v>
      </c>
      <c r="AP89">
        <v>2.5619999999999998</v>
      </c>
      <c r="AQ89">
        <v>14.616</v>
      </c>
      <c r="AR89">
        <v>2.2080000000000002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2102.4796499999998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653.89890000000003</v>
      </c>
      <c r="L90">
        <v>203.58</v>
      </c>
      <c r="M90">
        <v>92</v>
      </c>
      <c r="N90">
        <v>118.125</v>
      </c>
      <c r="O90">
        <v>123.66562500000001</v>
      </c>
      <c r="P90">
        <v>103.125</v>
      </c>
      <c r="Q90">
        <v>18.21181</v>
      </c>
      <c r="R90">
        <v>36.463000000000001</v>
      </c>
      <c r="S90">
        <v>22.587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0.43998999999999999</v>
      </c>
      <c r="AO90">
        <v>0</v>
      </c>
      <c r="AP90">
        <v>2.5619999999999998</v>
      </c>
      <c r="AQ90">
        <v>0</v>
      </c>
      <c r="AR90">
        <v>2.2080000000000002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2078.2536500000001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639.49890000000005</v>
      </c>
      <c r="L91">
        <v>169.58</v>
      </c>
      <c r="M91">
        <v>92</v>
      </c>
      <c r="N91">
        <v>118.125</v>
      </c>
      <c r="O91">
        <v>123.66562500000001</v>
      </c>
      <c r="P91">
        <v>103.125</v>
      </c>
      <c r="Q91">
        <v>18.21181</v>
      </c>
      <c r="R91">
        <v>36.463000000000001</v>
      </c>
      <c r="S91">
        <v>22.587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0.43998999999999999</v>
      </c>
      <c r="AO91">
        <v>0</v>
      </c>
      <c r="AP91">
        <v>2.5619999999999998</v>
      </c>
      <c r="AQ91">
        <v>0</v>
      </c>
      <c r="AR91">
        <v>2.2080000000000002</v>
      </c>
      <c r="AS91">
        <v>12.1068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2031.8714500000001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619.33889999999997</v>
      </c>
      <c r="L92">
        <v>149.58000000000001</v>
      </c>
      <c r="M92">
        <v>92</v>
      </c>
      <c r="N92">
        <v>118.125</v>
      </c>
      <c r="O92">
        <v>123.66562500000001</v>
      </c>
      <c r="P92">
        <v>103.125</v>
      </c>
      <c r="Q92">
        <v>18.21181</v>
      </c>
      <c r="R92">
        <v>36.463000000000001</v>
      </c>
      <c r="S92">
        <v>22.587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0.43998999999999999</v>
      </c>
      <c r="AO92">
        <v>0</v>
      </c>
      <c r="AP92">
        <v>2.5619999999999998</v>
      </c>
      <c r="AQ92">
        <v>0</v>
      </c>
      <c r="AR92">
        <v>3.3119999999999998</v>
      </c>
      <c r="AS92">
        <v>12.1068</v>
      </c>
      <c r="AT92">
        <v>13.86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1991.6786499999998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544.96889999999996</v>
      </c>
      <c r="L93">
        <v>116.58</v>
      </c>
      <c r="M93">
        <v>92</v>
      </c>
      <c r="N93">
        <v>118.125</v>
      </c>
      <c r="O93">
        <v>123.66562500000001</v>
      </c>
      <c r="P93">
        <v>103.125</v>
      </c>
      <c r="Q93">
        <v>18.21181</v>
      </c>
      <c r="R93">
        <v>36.463000000000001</v>
      </c>
      <c r="S93">
        <v>22.587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0.43998999999999999</v>
      </c>
      <c r="AO93">
        <v>0</v>
      </c>
      <c r="AP93">
        <v>2.5619999999999998</v>
      </c>
      <c r="AQ93">
        <v>0</v>
      </c>
      <c r="AR93">
        <v>4.4160000000000004</v>
      </c>
      <c r="AS93">
        <v>12.1068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1886.5494499999998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483.8</v>
      </c>
      <c r="L94">
        <v>116.58</v>
      </c>
      <c r="M94">
        <v>92</v>
      </c>
      <c r="N94">
        <v>118.125</v>
      </c>
      <c r="O94">
        <v>123.66562500000001</v>
      </c>
      <c r="P94">
        <v>103.125</v>
      </c>
      <c r="Q94">
        <v>18.21181</v>
      </c>
      <c r="R94">
        <v>36.463000000000001</v>
      </c>
      <c r="S94">
        <v>22.587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0.43998999999999999</v>
      </c>
      <c r="AO94">
        <v>0</v>
      </c>
      <c r="AP94">
        <v>2.5619999999999998</v>
      </c>
      <c r="AQ94">
        <v>0</v>
      </c>
      <c r="AR94">
        <v>4.4160000000000004</v>
      </c>
      <c r="AS94">
        <v>12.1068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1825.3805499999999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424.87</v>
      </c>
      <c r="L95">
        <v>116.58</v>
      </c>
      <c r="M95">
        <v>92</v>
      </c>
      <c r="N95">
        <v>118.125</v>
      </c>
      <c r="O95">
        <v>123.66562500000001</v>
      </c>
      <c r="P95">
        <v>103.125</v>
      </c>
      <c r="Q95">
        <v>11.511810000000001</v>
      </c>
      <c r="R95">
        <v>24.837512</v>
      </c>
      <c r="S95">
        <v>14.989717000000001</v>
      </c>
      <c r="T95">
        <v>0</v>
      </c>
      <c r="U95">
        <v>418.77</v>
      </c>
      <c r="V95">
        <v>0</v>
      </c>
      <c r="W95">
        <v>0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0.43998999999999999</v>
      </c>
      <c r="AO95">
        <v>0</v>
      </c>
      <c r="AP95">
        <v>2.5619999999999998</v>
      </c>
      <c r="AQ95">
        <v>0</v>
      </c>
      <c r="AR95">
        <v>4.4160000000000004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1738.5099789999997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368.49171899999999</v>
      </c>
      <c r="L96">
        <v>116.58</v>
      </c>
      <c r="M96">
        <v>92</v>
      </c>
      <c r="N96">
        <v>118.125</v>
      </c>
      <c r="O96">
        <v>123.66562500000001</v>
      </c>
      <c r="P96">
        <v>103.125</v>
      </c>
      <c r="Q96">
        <v>11.511810000000001</v>
      </c>
      <c r="R96">
        <v>23.457699999999999</v>
      </c>
      <c r="S96">
        <v>14.492039999999999</v>
      </c>
      <c r="T96">
        <v>0</v>
      </c>
      <c r="U96">
        <v>418.77</v>
      </c>
      <c r="V96">
        <v>0</v>
      </c>
      <c r="W96">
        <v>0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0.43998999999999999</v>
      </c>
      <c r="AO96">
        <v>0</v>
      </c>
      <c r="AP96">
        <v>2.5619999999999998</v>
      </c>
      <c r="AQ96">
        <v>0</v>
      </c>
      <c r="AR96">
        <v>4.4160000000000004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1680.2542089999999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361.17069300000003</v>
      </c>
      <c r="L97">
        <v>116.58</v>
      </c>
      <c r="M97">
        <v>92</v>
      </c>
      <c r="N97">
        <v>118.125</v>
      </c>
      <c r="O97">
        <v>123.66562500000001</v>
      </c>
      <c r="P97">
        <v>103.125</v>
      </c>
      <c r="Q97">
        <v>6.93</v>
      </c>
      <c r="R97">
        <v>12.84</v>
      </c>
      <c r="S97">
        <v>9.7595709999999993</v>
      </c>
      <c r="T97">
        <v>0</v>
      </c>
      <c r="U97">
        <v>418.77</v>
      </c>
      <c r="V97">
        <v>0</v>
      </c>
      <c r="W97">
        <v>0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0.43998999999999999</v>
      </c>
      <c r="AO97">
        <v>0</v>
      </c>
      <c r="AP97">
        <v>2.5619999999999998</v>
      </c>
      <c r="AQ97">
        <v>0</v>
      </c>
      <c r="AR97">
        <v>39.744</v>
      </c>
      <c r="AS97">
        <v>10.089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1688.3292039999999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361.12362400000001</v>
      </c>
      <c r="L98">
        <v>116.58</v>
      </c>
      <c r="M98">
        <v>92</v>
      </c>
      <c r="N98">
        <v>118.125</v>
      </c>
      <c r="O98">
        <v>123.66562500000001</v>
      </c>
      <c r="P98">
        <v>103.125</v>
      </c>
      <c r="Q98">
        <v>6.93</v>
      </c>
      <c r="R98">
        <v>12.84</v>
      </c>
      <c r="S98">
        <v>9.7595709999999993</v>
      </c>
      <c r="T98">
        <v>0</v>
      </c>
      <c r="U98">
        <v>418.77</v>
      </c>
      <c r="V98">
        <v>0</v>
      </c>
      <c r="W98">
        <v>0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0.43998999999999999</v>
      </c>
      <c r="AO98">
        <v>0</v>
      </c>
      <c r="AP98">
        <v>2.5619999999999998</v>
      </c>
      <c r="AQ98">
        <v>0</v>
      </c>
      <c r="AR98">
        <v>39.744</v>
      </c>
      <c r="AS98">
        <v>10.089</v>
      </c>
      <c r="AT98">
        <v>13.11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1686.3953349999997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13.953333715000001</v>
      </c>
      <c r="L99">
        <f t="shared" si="2"/>
        <v>4.5268300000000039</v>
      </c>
      <c r="M99">
        <f t="shared" si="2"/>
        <v>1.9662155832500003</v>
      </c>
      <c r="N99">
        <f t="shared" si="2"/>
        <v>2.7015662505</v>
      </c>
      <c r="O99">
        <f t="shared" si="2"/>
        <v>2.8799308672499953</v>
      </c>
      <c r="P99">
        <f t="shared" si="2"/>
        <v>2.1910539887499998</v>
      </c>
      <c r="Q99">
        <f t="shared" si="2"/>
        <v>0.40858167500000037</v>
      </c>
      <c r="R99">
        <f t="shared" si="2"/>
        <v>0.81214664149999993</v>
      </c>
      <c r="S99">
        <f t="shared" si="2"/>
        <v>0.50882539224999979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3.0927996240000022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0.12180620750000003</v>
      </c>
      <c r="AC99">
        <f t="shared" si="2"/>
        <v>9.1662515000000014E-2</v>
      </c>
      <c r="AD99">
        <f t="shared" si="2"/>
        <v>0.13435891</v>
      </c>
      <c r="AE99">
        <f t="shared" si="2"/>
        <v>0.24504786800000036</v>
      </c>
      <c r="AF99">
        <f t="shared" si="2"/>
        <v>0.34017000000000036</v>
      </c>
      <c r="AG99">
        <f t="shared" si="2"/>
        <v>1.0457855999999994</v>
      </c>
      <c r="AH99">
        <f t="shared" si="2"/>
        <v>0.71498500000000009</v>
      </c>
      <c r="AI99">
        <f t="shared" si="2"/>
        <v>5.219300000000001E-2</v>
      </c>
      <c r="AJ99">
        <f t="shared" si="2"/>
        <v>0</v>
      </c>
      <c r="AK99">
        <f t="shared" si="2"/>
        <v>1.2334680000000007</v>
      </c>
      <c r="AL99">
        <f t="shared" si="2"/>
        <v>0.22019899999999951</v>
      </c>
      <c r="AM99">
        <f t="shared" si="2"/>
        <v>0</v>
      </c>
      <c r="AN99">
        <f t="shared" si="2"/>
        <v>1.0301505000000018E-2</v>
      </c>
      <c r="AO99">
        <f t="shared" si="2"/>
        <v>0</v>
      </c>
      <c r="AP99">
        <f t="shared" si="2"/>
        <v>7.7052150000000014E-2</v>
      </c>
      <c r="AQ99">
        <f t="shared" si="2"/>
        <v>0.61109999999999975</v>
      </c>
      <c r="AR99">
        <f t="shared" si="2"/>
        <v>0.19927200000000014</v>
      </c>
      <c r="AS99">
        <f t="shared" si="2"/>
        <v>0.19266627000000025</v>
      </c>
      <c r="AT99">
        <f t="shared" si="2"/>
        <v>0.3502423999999994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48.732074163000014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360.978274</v>
      </c>
      <c r="L3">
        <v>109.45140000000001</v>
      </c>
      <c r="M3">
        <v>73.184199000000007</v>
      </c>
      <c r="N3">
        <v>111.609033</v>
      </c>
      <c r="O3">
        <v>118.73136700000001</v>
      </c>
      <c r="P3">
        <v>64.086675</v>
      </c>
      <c r="Q3">
        <v>9.6010000000000009</v>
      </c>
      <c r="R3">
        <v>21.888203000000001</v>
      </c>
      <c r="S3">
        <v>13.755243999999999</v>
      </c>
      <c r="T3">
        <v>0</v>
      </c>
      <c r="U3">
        <v>402.06107700000001</v>
      </c>
      <c r="V3">
        <v>0</v>
      </c>
      <c r="W3">
        <v>0</v>
      </c>
      <c r="X3">
        <v>73.289931999999993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3.6954250000000002</v>
      </c>
      <c r="AF3">
        <v>8.5199269999999991</v>
      </c>
      <c r="AG3">
        <v>41.835780999999997</v>
      </c>
      <c r="AH3">
        <v>18.184294000000001</v>
      </c>
      <c r="AI3">
        <v>0</v>
      </c>
      <c r="AJ3">
        <v>0</v>
      </c>
      <c r="AK3">
        <v>49.343859000000002</v>
      </c>
      <c r="AL3">
        <v>2.2312720000000001</v>
      </c>
      <c r="AM3">
        <v>0</v>
      </c>
      <c r="AN3">
        <v>0.40406799999999998</v>
      </c>
      <c r="AO3">
        <v>0</v>
      </c>
      <c r="AP3">
        <v>3.0747200000000001</v>
      </c>
      <c r="AQ3">
        <v>0</v>
      </c>
      <c r="AR3">
        <v>4.2398020000000001</v>
      </c>
      <c r="AS3">
        <v>9.6864489999999996</v>
      </c>
      <c r="AT3">
        <v>14.123070999999999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1513.975072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360.97569099999998</v>
      </c>
      <c r="L4">
        <v>109.45140000000001</v>
      </c>
      <c r="M4">
        <v>48.380685999999997</v>
      </c>
      <c r="N4">
        <v>111.609033</v>
      </c>
      <c r="O4">
        <v>118.73136700000001</v>
      </c>
      <c r="P4">
        <v>64.086675</v>
      </c>
      <c r="Q4">
        <v>9.6010000000000009</v>
      </c>
      <c r="R4">
        <v>21.888203000000001</v>
      </c>
      <c r="S4">
        <v>13.755243999999999</v>
      </c>
      <c r="T4">
        <v>0</v>
      </c>
      <c r="U4">
        <v>402.06107700000001</v>
      </c>
      <c r="V4">
        <v>0</v>
      </c>
      <c r="W4">
        <v>0</v>
      </c>
      <c r="X4">
        <v>73.289931999999993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3.6954250000000002</v>
      </c>
      <c r="AF4">
        <v>8.5199269999999991</v>
      </c>
      <c r="AG4">
        <v>41.835780999999997</v>
      </c>
      <c r="AH4">
        <v>18.184294000000001</v>
      </c>
      <c r="AI4">
        <v>0</v>
      </c>
      <c r="AJ4">
        <v>0</v>
      </c>
      <c r="AK4">
        <v>49.343859000000002</v>
      </c>
      <c r="AL4">
        <v>2.2312720000000001</v>
      </c>
      <c r="AM4">
        <v>0</v>
      </c>
      <c r="AN4">
        <v>0.40406799999999998</v>
      </c>
      <c r="AO4">
        <v>0</v>
      </c>
      <c r="AP4">
        <v>3.0747200000000001</v>
      </c>
      <c r="AQ4">
        <v>0</v>
      </c>
      <c r="AR4">
        <v>4.2398020000000001</v>
      </c>
      <c r="AS4">
        <v>9.6864489999999996</v>
      </c>
      <c r="AT4">
        <v>13.815839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1488.8617440000003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360.978274</v>
      </c>
      <c r="L5">
        <v>109.45140000000001</v>
      </c>
      <c r="M5">
        <v>44.733727999999999</v>
      </c>
      <c r="N5">
        <v>102.008033</v>
      </c>
      <c r="O5">
        <v>118.73136700000001</v>
      </c>
      <c r="P5">
        <v>64.086675</v>
      </c>
      <c r="Q5">
        <v>9.6010000000000009</v>
      </c>
      <c r="R5">
        <v>21.888203000000001</v>
      </c>
      <c r="S5">
        <v>13.755243999999999</v>
      </c>
      <c r="T5">
        <v>0</v>
      </c>
      <c r="U5">
        <v>402.06107700000001</v>
      </c>
      <c r="V5">
        <v>0</v>
      </c>
      <c r="W5">
        <v>0</v>
      </c>
      <c r="X5">
        <v>75.877606999999998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3.6954250000000002</v>
      </c>
      <c r="AF5">
        <v>8.5199269999999991</v>
      </c>
      <c r="AG5">
        <v>41.835780999999997</v>
      </c>
      <c r="AH5">
        <v>18.184294000000001</v>
      </c>
      <c r="AI5">
        <v>0</v>
      </c>
      <c r="AJ5">
        <v>0</v>
      </c>
      <c r="AK5">
        <v>49.343859000000002</v>
      </c>
      <c r="AL5">
        <v>2.2312720000000001</v>
      </c>
      <c r="AM5">
        <v>0</v>
      </c>
      <c r="AN5">
        <v>0.40406799999999998</v>
      </c>
      <c r="AO5">
        <v>0</v>
      </c>
      <c r="AP5">
        <v>3.0747200000000001</v>
      </c>
      <c r="AQ5">
        <v>0</v>
      </c>
      <c r="AR5">
        <v>6.3597020000000004</v>
      </c>
      <c r="AS5">
        <v>9.6864489999999996</v>
      </c>
      <c r="AT5">
        <v>12.999753999999999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1479.5078589999998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360.97569099999998</v>
      </c>
      <c r="L6">
        <v>109.45140000000001</v>
      </c>
      <c r="M6">
        <v>44.733727999999999</v>
      </c>
      <c r="N6">
        <v>102.008033</v>
      </c>
      <c r="O6">
        <v>118.73136700000001</v>
      </c>
      <c r="P6">
        <v>64.086675</v>
      </c>
      <c r="Q6">
        <v>9.6010000000000009</v>
      </c>
      <c r="R6">
        <v>21.888203000000001</v>
      </c>
      <c r="S6">
        <v>13.755243999999999</v>
      </c>
      <c r="T6">
        <v>0</v>
      </c>
      <c r="U6">
        <v>402.06107700000001</v>
      </c>
      <c r="V6">
        <v>0</v>
      </c>
      <c r="W6">
        <v>0</v>
      </c>
      <c r="X6">
        <v>75.877606999999998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3.6954250000000002</v>
      </c>
      <c r="AF6">
        <v>8.5199269999999991</v>
      </c>
      <c r="AG6">
        <v>41.835780999999997</v>
      </c>
      <c r="AH6">
        <v>18.184294000000001</v>
      </c>
      <c r="AI6">
        <v>0</v>
      </c>
      <c r="AJ6">
        <v>0</v>
      </c>
      <c r="AK6">
        <v>49.343859000000002</v>
      </c>
      <c r="AL6">
        <v>2.2312720000000001</v>
      </c>
      <c r="AM6">
        <v>0</v>
      </c>
      <c r="AN6">
        <v>0.40406799999999998</v>
      </c>
      <c r="AO6">
        <v>0</v>
      </c>
      <c r="AP6">
        <v>3.0747200000000001</v>
      </c>
      <c r="AQ6">
        <v>0</v>
      </c>
      <c r="AR6">
        <v>6.3597020000000004</v>
      </c>
      <c r="AS6">
        <v>9.6864489999999996</v>
      </c>
      <c r="AT6">
        <v>13.306986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1479.812508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360.978274</v>
      </c>
      <c r="L7">
        <v>109.45140000000001</v>
      </c>
      <c r="M7">
        <v>44.733727999999999</v>
      </c>
      <c r="N7">
        <v>102.008033</v>
      </c>
      <c r="O7">
        <v>118.73136700000001</v>
      </c>
      <c r="P7">
        <v>64.086675</v>
      </c>
      <c r="Q7">
        <v>9.6010000000000009</v>
      </c>
      <c r="R7">
        <v>21.888203000000001</v>
      </c>
      <c r="S7">
        <v>13.755243999999999</v>
      </c>
      <c r="T7">
        <v>0</v>
      </c>
      <c r="U7">
        <v>402.06107700000001</v>
      </c>
      <c r="V7">
        <v>0</v>
      </c>
      <c r="W7">
        <v>0</v>
      </c>
      <c r="X7">
        <v>75.877606999999998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3.6954250000000002</v>
      </c>
      <c r="AF7">
        <v>8.5199269999999991</v>
      </c>
      <c r="AG7">
        <v>41.835780999999997</v>
      </c>
      <c r="AH7">
        <v>0</v>
      </c>
      <c r="AI7">
        <v>0</v>
      </c>
      <c r="AJ7">
        <v>0</v>
      </c>
      <c r="AK7">
        <v>49.343859000000002</v>
      </c>
      <c r="AL7">
        <v>16.734542999999999</v>
      </c>
      <c r="AM7">
        <v>0</v>
      </c>
      <c r="AN7">
        <v>0.40406799999999998</v>
      </c>
      <c r="AO7">
        <v>0</v>
      </c>
      <c r="AP7">
        <v>3.0747200000000001</v>
      </c>
      <c r="AQ7">
        <v>0</v>
      </c>
      <c r="AR7">
        <v>6.3597020000000004</v>
      </c>
      <c r="AS7">
        <v>9.6864489999999996</v>
      </c>
      <c r="AT7">
        <v>11.770826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1474.597908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360.97569099999998</v>
      </c>
      <c r="L8">
        <v>109.45140000000001</v>
      </c>
      <c r="M8">
        <v>44.733727999999999</v>
      </c>
      <c r="N8">
        <v>102.008033</v>
      </c>
      <c r="O8">
        <v>118.73136700000001</v>
      </c>
      <c r="P8">
        <v>64.086675</v>
      </c>
      <c r="Q8">
        <v>9.6010000000000009</v>
      </c>
      <c r="R8">
        <v>21.888203000000001</v>
      </c>
      <c r="S8">
        <v>13.755243999999999</v>
      </c>
      <c r="T8">
        <v>0</v>
      </c>
      <c r="U8">
        <v>402.06107700000001</v>
      </c>
      <c r="V8">
        <v>0</v>
      </c>
      <c r="W8">
        <v>0</v>
      </c>
      <c r="X8">
        <v>75.877606999999998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3.6954250000000002</v>
      </c>
      <c r="AF8">
        <v>8.5199269999999991</v>
      </c>
      <c r="AG8">
        <v>41.835780999999997</v>
      </c>
      <c r="AH8">
        <v>0</v>
      </c>
      <c r="AI8">
        <v>0</v>
      </c>
      <c r="AJ8">
        <v>0</v>
      </c>
      <c r="AK8">
        <v>49.343859000000002</v>
      </c>
      <c r="AL8">
        <v>51.319265000000001</v>
      </c>
      <c r="AM8">
        <v>0</v>
      </c>
      <c r="AN8">
        <v>0.40406799999999998</v>
      </c>
      <c r="AO8">
        <v>0</v>
      </c>
      <c r="AP8">
        <v>3.0747200000000001</v>
      </c>
      <c r="AQ8">
        <v>0</v>
      </c>
      <c r="AR8">
        <v>6.3597020000000004</v>
      </c>
      <c r="AS8">
        <v>9.6864489999999996</v>
      </c>
      <c r="AT8">
        <v>10.436287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1507.8455080000001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360.978274</v>
      </c>
      <c r="L9">
        <v>109.45140000000001</v>
      </c>
      <c r="M9">
        <v>44.733727999999999</v>
      </c>
      <c r="N9">
        <v>102.008033</v>
      </c>
      <c r="O9">
        <v>118.73136700000001</v>
      </c>
      <c r="P9">
        <v>64.086675</v>
      </c>
      <c r="Q9">
        <v>9.6010000000000009</v>
      </c>
      <c r="R9">
        <v>21.888203000000001</v>
      </c>
      <c r="S9">
        <v>13.755243999999999</v>
      </c>
      <c r="T9">
        <v>0</v>
      </c>
      <c r="U9">
        <v>402.06107700000001</v>
      </c>
      <c r="V9">
        <v>0</v>
      </c>
      <c r="W9">
        <v>0</v>
      </c>
      <c r="X9">
        <v>74.117851000000002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3.6954250000000002</v>
      </c>
      <c r="AF9">
        <v>8.5199269999999991</v>
      </c>
      <c r="AG9">
        <v>41.835780999999997</v>
      </c>
      <c r="AH9">
        <v>0</v>
      </c>
      <c r="AI9">
        <v>0</v>
      </c>
      <c r="AJ9">
        <v>0</v>
      </c>
      <c r="AK9">
        <v>49.343859000000002</v>
      </c>
      <c r="AL9">
        <v>51.319265000000001</v>
      </c>
      <c r="AM9">
        <v>0</v>
      </c>
      <c r="AN9">
        <v>0.40406799999999998</v>
      </c>
      <c r="AO9">
        <v>0</v>
      </c>
      <c r="AP9">
        <v>3.0747200000000001</v>
      </c>
      <c r="AQ9">
        <v>0</v>
      </c>
      <c r="AR9">
        <v>6.3597020000000004</v>
      </c>
      <c r="AS9">
        <v>9.6864489999999996</v>
      </c>
      <c r="AT9">
        <v>13.815839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1509.4678870000002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360.97569099999998</v>
      </c>
      <c r="L10">
        <v>109.45140000000001</v>
      </c>
      <c r="M10">
        <v>44.733727999999999</v>
      </c>
      <c r="N10">
        <v>102.008033</v>
      </c>
      <c r="O10">
        <v>118.73136700000001</v>
      </c>
      <c r="P10">
        <v>64.086675</v>
      </c>
      <c r="Q10">
        <v>9.6010000000000009</v>
      </c>
      <c r="R10">
        <v>21.888203000000001</v>
      </c>
      <c r="S10">
        <v>13.755243999999999</v>
      </c>
      <c r="T10">
        <v>0</v>
      </c>
      <c r="U10">
        <v>402.06107700000001</v>
      </c>
      <c r="V10">
        <v>0</v>
      </c>
      <c r="W10">
        <v>0</v>
      </c>
      <c r="X10">
        <v>74.117851000000002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3.6954250000000002</v>
      </c>
      <c r="AF10">
        <v>8.5199269999999991</v>
      </c>
      <c r="AG10">
        <v>41.835780999999997</v>
      </c>
      <c r="AH10">
        <v>0</v>
      </c>
      <c r="AI10">
        <v>0</v>
      </c>
      <c r="AJ10">
        <v>0</v>
      </c>
      <c r="AK10">
        <v>49.343859000000002</v>
      </c>
      <c r="AL10">
        <v>51.319265000000001</v>
      </c>
      <c r="AM10">
        <v>0</v>
      </c>
      <c r="AN10">
        <v>0.40406799999999998</v>
      </c>
      <c r="AO10">
        <v>0</v>
      </c>
      <c r="AP10">
        <v>3.0747200000000001</v>
      </c>
      <c r="AQ10">
        <v>0</v>
      </c>
      <c r="AR10">
        <v>6.3597020000000004</v>
      </c>
      <c r="AS10">
        <v>9.6864489999999996</v>
      </c>
      <c r="AT10">
        <v>11.261972999999999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1506.9114380000001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360.978274</v>
      </c>
      <c r="L11">
        <v>109.45140000000001</v>
      </c>
      <c r="M11">
        <v>45.499679</v>
      </c>
      <c r="N11">
        <v>94.020000999999993</v>
      </c>
      <c r="O11">
        <v>115.925546</v>
      </c>
      <c r="P11">
        <v>53.027571000000002</v>
      </c>
      <c r="Q11">
        <v>9.6010000000000009</v>
      </c>
      <c r="R11">
        <v>21.888203000000001</v>
      </c>
      <c r="S11">
        <v>13.755243999999999</v>
      </c>
      <c r="T11">
        <v>0</v>
      </c>
      <c r="U11">
        <v>402.06107700000001</v>
      </c>
      <c r="V11">
        <v>0</v>
      </c>
      <c r="W11">
        <v>0</v>
      </c>
      <c r="X11">
        <v>75.237834000000007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3.6954250000000002</v>
      </c>
      <c r="AF11">
        <v>8.5199269999999991</v>
      </c>
      <c r="AG11">
        <v>41.835780999999997</v>
      </c>
      <c r="AH11">
        <v>0</v>
      </c>
      <c r="AI11">
        <v>0</v>
      </c>
      <c r="AJ11">
        <v>0</v>
      </c>
      <c r="AK11">
        <v>49.343859000000002</v>
      </c>
      <c r="AL11">
        <v>51.319265000000001</v>
      </c>
      <c r="AM11">
        <v>0</v>
      </c>
      <c r="AN11">
        <v>0.40406799999999998</v>
      </c>
      <c r="AO11">
        <v>0</v>
      </c>
      <c r="AP11">
        <v>3.0747200000000001</v>
      </c>
      <c r="AQ11">
        <v>0</v>
      </c>
      <c r="AR11">
        <v>6.3597020000000004</v>
      </c>
      <c r="AS11">
        <v>4.9078010000000001</v>
      </c>
      <c r="AT11">
        <v>12.798133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1483.7045100000005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360.97569099999998</v>
      </c>
      <c r="L12">
        <v>109.45140000000001</v>
      </c>
      <c r="M12">
        <v>45.499679</v>
      </c>
      <c r="N12">
        <v>94.941697000000005</v>
      </c>
      <c r="O12">
        <v>115.925546</v>
      </c>
      <c r="P12">
        <v>53.027571000000002</v>
      </c>
      <c r="Q12">
        <v>9.6010000000000009</v>
      </c>
      <c r="R12">
        <v>21.888203000000001</v>
      </c>
      <c r="S12">
        <v>13.755243999999999</v>
      </c>
      <c r="T12">
        <v>0</v>
      </c>
      <c r="U12">
        <v>402.06107700000001</v>
      </c>
      <c r="V12">
        <v>0</v>
      </c>
      <c r="W12">
        <v>0</v>
      </c>
      <c r="X12">
        <v>75.237834000000007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3.6954250000000002</v>
      </c>
      <c r="AF12">
        <v>8.5199269999999991</v>
      </c>
      <c r="AG12">
        <v>41.835780999999997</v>
      </c>
      <c r="AH12">
        <v>0</v>
      </c>
      <c r="AI12">
        <v>0</v>
      </c>
      <c r="AJ12">
        <v>0</v>
      </c>
      <c r="AK12">
        <v>49.343859000000002</v>
      </c>
      <c r="AL12">
        <v>16.734542999999999</v>
      </c>
      <c r="AM12">
        <v>0</v>
      </c>
      <c r="AN12">
        <v>0.40406799999999998</v>
      </c>
      <c r="AO12">
        <v>0</v>
      </c>
      <c r="AP12">
        <v>3.0747200000000001</v>
      </c>
      <c r="AQ12">
        <v>0</v>
      </c>
      <c r="AR12">
        <v>6.3597020000000004</v>
      </c>
      <c r="AS12">
        <v>4.9078010000000001</v>
      </c>
      <c r="AT12">
        <v>12.279679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1449.5204470000003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360.978274</v>
      </c>
      <c r="L13">
        <v>109.45140000000001</v>
      </c>
      <c r="M13">
        <v>45.499679</v>
      </c>
      <c r="N13">
        <v>78.005533</v>
      </c>
      <c r="O13">
        <v>105.97891</v>
      </c>
      <c r="P13">
        <v>46.162855999999998</v>
      </c>
      <c r="Q13">
        <v>9.6010000000000009</v>
      </c>
      <c r="R13">
        <v>21.688130999999998</v>
      </c>
      <c r="S13">
        <v>13.627689999999999</v>
      </c>
      <c r="T13">
        <v>0</v>
      </c>
      <c r="U13">
        <v>402.06107700000001</v>
      </c>
      <c r="V13">
        <v>0</v>
      </c>
      <c r="W13">
        <v>0</v>
      </c>
      <c r="X13">
        <v>73.777657000000005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3.6954250000000002</v>
      </c>
      <c r="AF13">
        <v>8.5199269999999991</v>
      </c>
      <c r="AG13">
        <v>41.835780999999997</v>
      </c>
      <c r="AH13">
        <v>0</v>
      </c>
      <c r="AI13">
        <v>0</v>
      </c>
      <c r="AJ13">
        <v>0</v>
      </c>
      <c r="AK13">
        <v>49.343859000000002</v>
      </c>
      <c r="AL13">
        <v>2.2312720000000001</v>
      </c>
      <c r="AM13">
        <v>0</v>
      </c>
      <c r="AN13">
        <v>0.40406799999999998</v>
      </c>
      <c r="AO13">
        <v>0</v>
      </c>
      <c r="AP13">
        <v>6.7643849999999999</v>
      </c>
      <c r="AQ13">
        <v>0</v>
      </c>
      <c r="AR13">
        <v>6.3597020000000004</v>
      </c>
      <c r="AS13">
        <v>4.9078010000000001</v>
      </c>
      <c r="AT13">
        <v>13.306986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1404.2014130000005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360.97569099999998</v>
      </c>
      <c r="L14">
        <v>109.45140000000001</v>
      </c>
      <c r="M14">
        <v>45.499679</v>
      </c>
      <c r="N14">
        <v>78.005533</v>
      </c>
      <c r="O14">
        <v>64.624925000000005</v>
      </c>
      <c r="P14">
        <v>46.162855999999998</v>
      </c>
      <c r="Q14">
        <v>9.6010000000000009</v>
      </c>
      <c r="R14">
        <v>21.688130999999998</v>
      </c>
      <c r="S14">
        <v>13.627689999999999</v>
      </c>
      <c r="T14">
        <v>0</v>
      </c>
      <c r="U14">
        <v>402.06107700000001</v>
      </c>
      <c r="V14">
        <v>0</v>
      </c>
      <c r="W14">
        <v>0</v>
      </c>
      <c r="X14">
        <v>73.777657000000005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3.6954250000000002</v>
      </c>
      <c r="AF14">
        <v>8.5199269999999991</v>
      </c>
      <c r="AG14">
        <v>41.835780999999997</v>
      </c>
      <c r="AH14">
        <v>0</v>
      </c>
      <c r="AI14">
        <v>0</v>
      </c>
      <c r="AJ14">
        <v>0</v>
      </c>
      <c r="AK14">
        <v>49.343859000000002</v>
      </c>
      <c r="AL14">
        <v>2.2312720000000001</v>
      </c>
      <c r="AM14">
        <v>0</v>
      </c>
      <c r="AN14">
        <v>0.40406799999999998</v>
      </c>
      <c r="AO14">
        <v>0</v>
      </c>
      <c r="AP14">
        <v>6.7643849999999999</v>
      </c>
      <c r="AQ14">
        <v>0</v>
      </c>
      <c r="AR14">
        <v>6.3597020000000004</v>
      </c>
      <c r="AS14">
        <v>4.9078010000000001</v>
      </c>
      <c r="AT14">
        <v>10.743518999999999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1360.2813780000004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360.978274</v>
      </c>
      <c r="L15">
        <v>109.45140000000001</v>
      </c>
      <c r="M15">
        <v>45.499679</v>
      </c>
      <c r="N15">
        <v>78.005533</v>
      </c>
      <c r="O15">
        <v>69.495109999999997</v>
      </c>
      <c r="P15">
        <v>46.162855999999998</v>
      </c>
      <c r="Q15">
        <v>9.6010000000000009</v>
      </c>
      <c r="R15">
        <v>21.688130999999998</v>
      </c>
      <c r="S15">
        <v>13.627689999999999</v>
      </c>
      <c r="T15">
        <v>0</v>
      </c>
      <c r="U15">
        <v>402.06107700000001</v>
      </c>
      <c r="V15">
        <v>0</v>
      </c>
      <c r="W15">
        <v>0</v>
      </c>
      <c r="X15">
        <v>74.065315999999996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3.6954250000000002</v>
      </c>
      <c r="AF15">
        <v>8.5199269999999991</v>
      </c>
      <c r="AG15">
        <v>41.835780999999997</v>
      </c>
      <c r="AH15">
        <v>0</v>
      </c>
      <c r="AI15">
        <v>0</v>
      </c>
      <c r="AJ15">
        <v>0</v>
      </c>
      <c r="AK15">
        <v>49.343859000000002</v>
      </c>
      <c r="AL15">
        <v>2.2312720000000001</v>
      </c>
      <c r="AM15">
        <v>0</v>
      </c>
      <c r="AN15">
        <v>0.40406799999999998</v>
      </c>
      <c r="AO15">
        <v>0</v>
      </c>
      <c r="AP15">
        <v>6.7643849999999999</v>
      </c>
      <c r="AQ15">
        <v>0</v>
      </c>
      <c r="AR15">
        <v>3.1798510000000002</v>
      </c>
      <c r="AS15">
        <v>4.9078010000000001</v>
      </c>
      <c r="AT15">
        <v>14.398427999999999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1365.9168630000001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360.97569099999998</v>
      </c>
      <c r="L16">
        <v>109.45140000000001</v>
      </c>
      <c r="M16">
        <v>45.499679</v>
      </c>
      <c r="N16">
        <v>78.005533</v>
      </c>
      <c r="O16">
        <v>84.856710000000007</v>
      </c>
      <c r="P16">
        <v>46.162855999999998</v>
      </c>
      <c r="Q16">
        <v>9.6010000000000009</v>
      </c>
      <c r="R16">
        <v>21.688130999999998</v>
      </c>
      <c r="S16">
        <v>13.627689999999999</v>
      </c>
      <c r="T16">
        <v>0</v>
      </c>
      <c r="U16">
        <v>402.06107700000001</v>
      </c>
      <c r="V16">
        <v>0</v>
      </c>
      <c r="W16">
        <v>0</v>
      </c>
      <c r="X16">
        <v>74.065315999999996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3.6954250000000002</v>
      </c>
      <c r="AF16">
        <v>8.5199269999999991</v>
      </c>
      <c r="AG16">
        <v>41.835780999999997</v>
      </c>
      <c r="AH16">
        <v>0</v>
      </c>
      <c r="AI16">
        <v>0</v>
      </c>
      <c r="AJ16">
        <v>0</v>
      </c>
      <c r="AK16">
        <v>49.343859000000002</v>
      </c>
      <c r="AL16">
        <v>2.2312720000000001</v>
      </c>
      <c r="AM16">
        <v>0</v>
      </c>
      <c r="AN16">
        <v>0.40406799999999998</v>
      </c>
      <c r="AO16">
        <v>0</v>
      </c>
      <c r="AP16">
        <v>6.7643849999999999</v>
      </c>
      <c r="AQ16">
        <v>0</v>
      </c>
      <c r="AR16">
        <v>3.1798510000000002</v>
      </c>
      <c r="AS16">
        <v>4.9078010000000001</v>
      </c>
      <c r="AT16">
        <v>14.398427999999999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1381.2758800000004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360.978274</v>
      </c>
      <c r="L17">
        <v>109.45140000000001</v>
      </c>
      <c r="M17">
        <v>45.499679</v>
      </c>
      <c r="N17">
        <v>78.005533</v>
      </c>
      <c r="O17">
        <v>85.816810000000004</v>
      </c>
      <c r="P17">
        <v>46.162855999999998</v>
      </c>
      <c r="Q17">
        <v>9.6010000000000009</v>
      </c>
      <c r="R17">
        <v>21.688130999999998</v>
      </c>
      <c r="S17">
        <v>13.627689999999999</v>
      </c>
      <c r="T17">
        <v>0</v>
      </c>
      <c r="U17">
        <v>402.06107700000001</v>
      </c>
      <c r="V17">
        <v>0</v>
      </c>
      <c r="W17">
        <v>0</v>
      </c>
      <c r="X17">
        <v>73.498289999999997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3.6954250000000002</v>
      </c>
      <c r="AF17">
        <v>8.5199269999999991</v>
      </c>
      <c r="AG17">
        <v>41.835780999999997</v>
      </c>
      <c r="AH17">
        <v>0</v>
      </c>
      <c r="AI17">
        <v>0</v>
      </c>
      <c r="AJ17">
        <v>0</v>
      </c>
      <c r="AK17">
        <v>49.343859000000002</v>
      </c>
      <c r="AL17">
        <v>2.2312720000000001</v>
      </c>
      <c r="AM17">
        <v>0</v>
      </c>
      <c r="AN17">
        <v>0.40406799999999998</v>
      </c>
      <c r="AO17">
        <v>0</v>
      </c>
      <c r="AP17">
        <v>3.0747200000000001</v>
      </c>
      <c r="AQ17">
        <v>0</v>
      </c>
      <c r="AR17">
        <v>3.1798510000000002</v>
      </c>
      <c r="AS17">
        <v>4.9078010000000001</v>
      </c>
      <c r="AT17">
        <v>14.398427999999999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1377.9818720000005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360.97569099999998</v>
      </c>
      <c r="L18">
        <v>109.45140000000001</v>
      </c>
      <c r="M18">
        <v>45.499679</v>
      </c>
      <c r="N18">
        <v>78.005533</v>
      </c>
      <c r="O18">
        <v>105.97891</v>
      </c>
      <c r="P18">
        <v>46.162855999999998</v>
      </c>
      <c r="Q18">
        <v>9.6010000000000009</v>
      </c>
      <c r="R18">
        <v>21.688130999999998</v>
      </c>
      <c r="S18">
        <v>13.627689999999999</v>
      </c>
      <c r="T18">
        <v>0</v>
      </c>
      <c r="U18">
        <v>402.06107700000001</v>
      </c>
      <c r="V18">
        <v>0</v>
      </c>
      <c r="W18">
        <v>0</v>
      </c>
      <c r="X18">
        <v>72.112308999999996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3.6954250000000002</v>
      </c>
      <c r="AF18">
        <v>8.5199269999999991</v>
      </c>
      <c r="AG18">
        <v>41.835780999999997</v>
      </c>
      <c r="AH18">
        <v>0</v>
      </c>
      <c r="AI18">
        <v>0</v>
      </c>
      <c r="AJ18">
        <v>0</v>
      </c>
      <c r="AK18">
        <v>49.343859000000002</v>
      </c>
      <c r="AL18">
        <v>2.2312720000000001</v>
      </c>
      <c r="AM18">
        <v>0</v>
      </c>
      <c r="AN18">
        <v>0.40406799999999998</v>
      </c>
      <c r="AO18">
        <v>0</v>
      </c>
      <c r="AP18">
        <v>3.0747200000000001</v>
      </c>
      <c r="AQ18">
        <v>0</v>
      </c>
      <c r="AR18">
        <v>3.1798510000000002</v>
      </c>
      <c r="AS18">
        <v>4.9078010000000001</v>
      </c>
      <c r="AT18">
        <v>14.398427999999999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1396.7554080000007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360.978274</v>
      </c>
      <c r="L19">
        <v>109.45140000000001</v>
      </c>
      <c r="M19">
        <v>45.499679</v>
      </c>
      <c r="N19">
        <v>78.005533</v>
      </c>
      <c r="O19">
        <v>68.53501</v>
      </c>
      <c r="P19">
        <v>52.058897999999999</v>
      </c>
      <c r="Q19">
        <v>9.6010000000000009</v>
      </c>
      <c r="R19">
        <v>19.945329999999998</v>
      </c>
      <c r="S19">
        <v>13.493653999999999</v>
      </c>
      <c r="T19">
        <v>0</v>
      </c>
      <c r="U19">
        <v>402.06107700000001</v>
      </c>
      <c r="V19">
        <v>0</v>
      </c>
      <c r="W19">
        <v>0</v>
      </c>
      <c r="X19">
        <v>71.151779000000005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3.6954250000000002</v>
      </c>
      <c r="AF19">
        <v>8.5199269999999991</v>
      </c>
      <c r="AG19">
        <v>41.835780999999997</v>
      </c>
      <c r="AH19">
        <v>0</v>
      </c>
      <c r="AI19">
        <v>0</v>
      </c>
      <c r="AJ19">
        <v>0</v>
      </c>
      <c r="AK19">
        <v>49.343859000000002</v>
      </c>
      <c r="AL19">
        <v>2.2312720000000001</v>
      </c>
      <c r="AM19">
        <v>0</v>
      </c>
      <c r="AN19">
        <v>0.40406799999999998</v>
      </c>
      <c r="AO19">
        <v>0</v>
      </c>
      <c r="AP19">
        <v>3.0747200000000001</v>
      </c>
      <c r="AQ19">
        <v>0</v>
      </c>
      <c r="AR19">
        <v>3.1798510000000002</v>
      </c>
      <c r="AS19">
        <v>4.9078010000000001</v>
      </c>
      <c r="AT19">
        <v>14.398427999999999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1362.3727660000006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360.97569099999998</v>
      </c>
      <c r="L20">
        <v>109.45140000000001</v>
      </c>
      <c r="M20">
        <v>45.499679</v>
      </c>
      <c r="N20">
        <v>78.005533</v>
      </c>
      <c r="O20">
        <v>94.457710000000006</v>
      </c>
      <c r="P20">
        <v>51.797888</v>
      </c>
      <c r="Q20">
        <v>9.6010000000000009</v>
      </c>
      <c r="R20">
        <v>19.945329999999998</v>
      </c>
      <c r="S20">
        <v>13.493653999999999</v>
      </c>
      <c r="T20">
        <v>0</v>
      </c>
      <c r="U20">
        <v>402.06107700000001</v>
      </c>
      <c r="V20">
        <v>0</v>
      </c>
      <c r="W20">
        <v>0</v>
      </c>
      <c r="X20">
        <v>69.767121000000003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3.6954250000000002</v>
      </c>
      <c r="AF20">
        <v>8.5199269999999991</v>
      </c>
      <c r="AG20">
        <v>41.835780999999997</v>
      </c>
      <c r="AH20">
        <v>0</v>
      </c>
      <c r="AI20">
        <v>0</v>
      </c>
      <c r="AJ20">
        <v>0</v>
      </c>
      <c r="AK20">
        <v>49.343859000000002</v>
      </c>
      <c r="AL20">
        <v>2.2312720000000001</v>
      </c>
      <c r="AM20">
        <v>0</v>
      </c>
      <c r="AN20">
        <v>0.40406799999999998</v>
      </c>
      <c r="AO20">
        <v>0</v>
      </c>
      <c r="AP20">
        <v>3.0747200000000001</v>
      </c>
      <c r="AQ20">
        <v>0</v>
      </c>
      <c r="AR20">
        <v>3.1798510000000002</v>
      </c>
      <c r="AS20">
        <v>4.9078010000000001</v>
      </c>
      <c r="AT20">
        <v>11.770826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1384.0196130000006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360.978274</v>
      </c>
      <c r="L21">
        <v>109.45140000000001</v>
      </c>
      <c r="M21">
        <v>45.499679</v>
      </c>
      <c r="N21">
        <v>78.005533</v>
      </c>
      <c r="O21">
        <v>92.537509999999997</v>
      </c>
      <c r="P21">
        <v>51.358834000000002</v>
      </c>
      <c r="Q21">
        <v>9.6010000000000009</v>
      </c>
      <c r="R21">
        <v>19.945329999999998</v>
      </c>
      <c r="S21">
        <v>13.493653999999999</v>
      </c>
      <c r="T21">
        <v>0</v>
      </c>
      <c r="U21">
        <v>402.06107700000001</v>
      </c>
      <c r="V21">
        <v>0</v>
      </c>
      <c r="W21">
        <v>0</v>
      </c>
      <c r="X21">
        <v>68.810462999999999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3.6954250000000002</v>
      </c>
      <c r="AF21">
        <v>8.5199269999999991</v>
      </c>
      <c r="AG21">
        <v>41.835780999999997</v>
      </c>
      <c r="AH21">
        <v>0</v>
      </c>
      <c r="AI21">
        <v>0</v>
      </c>
      <c r="AJ21">
        <v>0</v>
      </c>
      <c r="AK21">
        <v>49.343859000000002</v>
      </c>
      <c r="AL21">
        <v>2.2312720000000001</v>
      </c>
      <c r="AM21">
        <v>0</v>
      </c>
      <c r="AN21">
        <v>0.40406799999999998</v>
      </c>
      <c r="AO21">
        <v>0</v>
      </c>
      <c r="AP21">
        <v>3.0747200000000001</v>
      </c>
      <c r="AQ21">
        <v>0</v>
      </c>
      <c r="AR21">
        <v>3.1798510000000002</v>
      </c>
      <c r="AS21">
        <v>4.9078010000000001</v>
      </c>
      <c r="AT21">
        <v>14.398427999999999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1383.3338860000006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360.97569099999998</v>
      </c>
      <c r="L22">
        <v>109.45140000000001</v>
      </c>
      <c r="M22">
        <v>45.499679</v>
      </c>
      <c r="N22">
        <v>78.005533</v>
      </c>
      <c r="O22">
        <v>110.633067</v>
      </c>
      <c r="P22">
        <v>51.024185000000003</v>
      </c>
      <c r="Q22">
        <v>9.6010000000000009</v>
      </c>
      <c r="R22">
        <v>19.945329999999998</v>
      </c>
      <c r="S22">
        <v>13.493653999999999</v>
      </c>
      <c r="T22">
        <v>0</v>
      </c>
      <c r="U22">
        <v>402.06107700000001</v>
      </c>
      <c r="V22">
        <v>0</v>
      </c>
      <c r="W22">
        <v>0</v>
      </c>
      <c r="X22">
        <v>68.810462999999999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3.6954250000000002</v>
      </c>
      <c r="AF22">
        <v>8.5199269999999991</v>
      </c>
      <c r="AG22">
        <v>41.835780999999997</v>
      </c>
      <c r="AH22">
        <v>0</v>
      </c>
      <c r="AI22">
        <v>0</v>
      </c>
      <c r="AJ22">
        <v>0</v>
      </c>
      <c r="AK22">
        <v>49.343859000000002</v>
      </c>
      <c r="AL22">
        <v>2.2312720000000001</v>
      </c>
      <c r="AM22">
        <v>0</v>
      </c>
      <c r="AN22">
        <v>0.40406799999999998</v>
      </c>
      <c r="AO22">
        <v>0</v>
      </c>
      <c r="AP22">
        <v>3.0747200000000001</v>
      </c>
      <c r="AQ22">
        <v>0</v>
      </c>
      <c r="AR22">
        <v>3.1798510000000002</v>
      </c>
      <c r="AS22">
        <v>4.9078010000000001</v>
      </c>
      <c r="AT22">
        <v>14.398427999999999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1401.0922110000004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360.978274</v>
      </c>
      <c r="L23">
        <v>109.45140000000001</v>
      </c>
      <c r="M23">
        <v>42.941049</v>
      </c>
      <c r="N23">
        <v>78.005533</v>
      </c>
      <c r="O23">
        <v>90.617310000000003</v>
      </c>
      <c r="P23">
        <v>46.162855999999998</v>
      </c>
      <c r="Q23">
        <v>9.6010000000000009</v>
      </c>
      <c r="R23">
        <v>18.241900000000001</v>
      </c>
      <c r="S23">
        <v>13.493653999999999</v>
      </c>
      <c r="T23">
        <v>0</v>
      </c>
      <c r="U23">
        <v>402.06107700000001</v>
      </c>
      <c r="V23">
        <v>0</v>
      </c>
      <c r="W23">
        <v>0</v>
      </c>
      <c r="X23">
        <v>68.810462999999999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3.6954250000000002</v>
      </c>
      <c r="AF23">
        <v>8.5199269999999991</v>
      </c>
      <c r="AG23">
        <v>41.835780999999997</v>
      </c>
      <c r="AH23">
        <v>0</v>
      </c>
      <c r="AI23">
        <v>0</v>
      </c>
      <c r="AJ23">
        <v>0</v>
      </c>
      <c r="AK23">
        <v>49.343859000000002</v>
      </c>
      <c r="AL23">
        <v>2.2312720000000001</v>
      </c>
      <c r="AM23">
        <v>0</v>
      </c>
      <c r="AN23">
        <v>0.40406799999999998</v>
      </c>
      <c r="AO23">
        <v>0</v>
      </c>
      <c r="AP23">
        <v>3.0747200000000001</v>
      </c>
      <c r="AQ23">
        <v>0</v>
      </c>
      <c r="AR23">
        <v>3.1798510000000002</v>
      </c>
      <c r="AS23">
        <v>4.9078010000000001</v>
      </c>
      <c r="AT23">
        <v>14.398427999999999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1371.9556480000003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360.97569099999998</v>
      </c>
      <c r="L24">
        <v>109.45140000000001</v>
      </c>
      <c r="M24">
        <v>46.301399000000004</v>
      </c>
      <c r="N24">
        <v>100.33208399999999</v>
      </c>
      <c r="O24">
        <v>118.73136700000001</v>
      </c>
      <c r="P24">
        <v>46.162855999999998</v>
      </c>
      <c r="Q24">
        <v>9.6010000000000009</v>
      </c>
      <c r="R24">
        <v>18.241900000000001</v>
      </c>
      <c r="S24">
        <v>13.493653999999999</v>
      </c>
      <c r="T24">
        <v>0</v>
      </c>
      <c r="U24">
        <v>402.06107700000001</v>
      </c>
      <c r="V24">
        <v>0</v>
      </c>
      <c r="W24">
        <v>0</v>
      </c>
      <c r="X24">
        <v>68.810462999999999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3.6954250000000002</v>
      </c>
      <c r="AF24">
        <v>8.5199269999999991</v>
      </c>
      <c r="AG24">
        <v>41.835780999999997</v>
      </c>
      <c r="AH24">
        <v>0</v>
      </c>
      <c r="AI24">
        <v>0</v>
      </c>
      <c r="AJ24">
        <v>0</v>
      </c>
      <c r="AK24">
        <v>49.343859000000002</v>
      </c>
      <c r="AL24">
        <v>2.2312720000000001</v>
      </c>
      <c r="AM24">
        <v>0</v>
      </c>
      <c r="AN24">
        <v>0.40406799999999998</v>
      </c>
      <c r="AO24">
        <v>0</v>
      </c>
      <c r="AP24">
        <v>3.0747200000000001</v>
      </c>
      <c r="AQ24">
        <v>0</v>
      </c>
      <c r="AR24">
        <v>3.1798510000000002</v>
      </c>
      <c r="AS24">
        <v>4.9078010000000001</v>
      </c>
      <c r="AT24">
        <v>14.398427999999999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1425.7540230000002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360.978274</v>
      </c>
      <c r="L25">
        <v>109.45140000000001</v>
      </c>
      <c r="M25">
        <v>77.816883000000004</v>
      </c>
      <c r="N25">
        <v>113.411812</v>
      </c>
      <c r="O25">
        <v>118.73136700000001</v>
      </c>
      <c r="P25">
        <v>54.025883</v>
      </c>
      <c r="Q25">
        <v>9.6010000000000009</v>
      </c>
      <c r="R25">
        <v>18.241900000000001</v>
      </c>
      <c r="S25">
        <v>13.493653999999999</v>
      </c>
      <c r="T25">
        <v>0</v>
      </c>
      <c r="U25">
        <v>402.06107700000001</v>
      </c>
      <c r="V25">
        <v>0</v>
      </c>
      <c r="W25">
        <v>0</v>
      </c>
      <c r="X25">
        <v>68.810462999999999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3.6954250000000002</v>
      </c>
      <c r="AF25">
        <v>8.5199269999999991</v>
      </c>
      <c r="AG25">
        <v>41.835780999999997</v>
      </c>
      <c r="AH25">
        <v>18.184294000000001</v>
      </c>
      <c r="AI25">
        <v>0</v>
      </c>
      <c r="AJ25">
        <v>0</v>
      </c>
      <c r="AK25">
        <v>49.343859000000002</v>
      </c>
      <c r="AL25">
        <v>2.2312720000000001</v>
      </c>
      <c r="AM25">
        <v>0</v>
      </c>
      <c r="AN25">
        <v>0.40406799999999998</v>
      </c>
      <c r="AO25">
        <v>0</v>
      </c>
      <c r="AP25">
        <v>3.0747200000000001</v>
      </c>
      <c r="AQ25">
        <v>7.5607879999999996</v>
      </c>
      <c r="AR25">
        <v>3.1798510000000002</v>
      </c>
      <c r="AS25">
        <v>4.9078010000000001</v>
      </c>
      <c r="AT25">
        <v>14.398427999999999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1503.9599270000001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360.97569099999998</v>
      </c>
      <c r="L26">
        <v>109.45140000000001</v>
      </c>
      <c r="M26">
        <v>88.3292</v>
      </c>
      <c r="N26">
        <v>113.411812</v>
      </c>
      <c r="O26">
        <v>118.73136700000001</v>
      </c>
      <c r="P26">
        <v>54.025883</v>
      </c>
      <c r="Q26">
        <v>9.6010000000000009</v>
      </c>
      <c r="R26">
        <v>18.241900000000001</v>
      </c>
      <c r="S26">
        <v>13.493653999999999</v>
      </c>
      <c r="T26">
        <v>0</v>
      </c>
      <c r="U26">
        <v>402.06107700000001</v>
      </c>
      <c r="V26">
        <v>0</v>
      </c>
      <c r="W26">
        <v>0</v>
      </c>
      <c r="X26">
        <v>88.780542999999994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3.6954250000000002</v>
      </c>
      <c r="AF26">
        <v>8.5199269999999991</v>
      </c>
      <c r="AG26">
        <v>41.835780999999997</v>
      </c>
      <c r="AH26">
        <v>32.731729000000001</v>
      </c>
      <c r="AI26">
        <v>0</v>
      </c>
      <c r="AJ26">
        <v>0</v>
      </c>
      <c r="AK26">
        <v>49.343859000000002</v>
      </c>
      <c r="AL26">
        <v>2.2312720000000001</v>
      </c>
      <c r="AM26">
        <v>0</v>
      </c>
      <c r="AN26">
        <v>0.40406799999999998</v>
      </c>
      <c r="AO26">
        <v>0</v>
      </c>
      <c r="AP26">
        <v>2.3367870000000002</v>
      </c>
      <c r="AQ26">
        <v>22.682362000000001</v>
      </c>
      <c r="AR26">
        <v>3.1798510000000002</v>
      </c>
      <c r="AS26">
        <v>4.9078010000000001</v>
      </c>
      <c r="AT26">
        <v>12.798133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1561.7705220000005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568.37919999999997</v>
      </c>
      <c r="L27">
        <v>119.05240000000001</v>
      </c>
      <c r="M27">
        <v>88.3292</v>
      </c>
      <c r="N27">
        <v>113.411812</v>
      </c>
      <c r="O27">
        <v>118.73136700000001</v>
      </c>
      <c r="P27">
        <v>92.889674999999997</v>
      </c>
      <c r="Q27">
        <v>13.999995999999999</v>
      </c>
      <c r="R27">
        <v>28.435953999999999</v>
      </c>
      <c r="S27">
        <v>17.848738999999998</v>
      </c>
      <c r="T27">
        <v>0</v>
      </c>
      <c r="U27">
        <v>402.06107700000001</v>
      </c>
      <c r="V27">
        <v>0</v>
      </c>
      <c r="W27">
        <v>0</v>
      </c>
      <c r="X27">
        <v>141.38518999999999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3.6954250000000002</v>
      </c>
      <c r="AF27">
        <v>8.5199269999999991</v>
      </c>
      <c r="AG27">
        <v>41.835780999999997</v>
      </c>
      <c r="AH27">
        <v>54.007353000000002</v>
      </c>
      <c r="AI27">
        <v>0</v>
      </c>
      <c r="AJ27">
        <v>0</v>
      </c>
      <c r="AK27">
        <v>49.343859000000002</v>
      </c>
      <c r="AL27">
        <v>2.2312720000000001</v>
      </c>
      <c r="AM27">
        <v>0</v>
      </c>
      <c r="AN27">
        <v>0.40406799999999998</v>
      </c>
      <c r="AO27">
        <v>0</v>
      </c>
      <c r="AP27">
        <v>2.3367870000000002</v>
      </c>
      <c r="AQ27">
        <v>37.803938000000002</v>
      </c>
      <c r="AR27">
        <v>3.1798510000000002</v>
      </c>
      <c r="AS27">
        <v>4.9078010000000001</v>
      </c>
      <c r="AT27">
        <v>14.398427999999999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1927.1891000000005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659.05305999999996</v>
      </c>
      <c r="L28">
        <v>220.82300000000001</v>
      </c>
      <c r="M28">
        <v>88.3292</v>
      </c>
      <c r="N28">
        <v>113.411812</v>
      </c>
      <c r="O28">
        <v>118.73136700000001</v>
      </c>
      <c r="P28">
        <v>96.490049999999997</v>
      </c>
      <c r="Q28">
        <v>20.95112</v>
      </c>
      <c r="R28">
        <v>40.698734999999999</v>
      </c>
      <c r="S28">
        <v>25.337135</v>
      </c>
      <c r="T28">
        <v>0</v>
      </c>
      <c r="U28">
        <v>402.06107700000001</v>
      </c>
      <c r="V28">
        <v>0</v>
      </c>
      <c r="W28">
        <v>0</v>
      </c>
      <c r="X28">
        <v>141.38518999999999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8.7512150000000002</v>
      </c>
      <c r="AE28">
        <v>3.6954250000000002</v>
      </c>
      <c r="AF28">
        <v>8.5199269999999991</v>
      </c>
      <c r="AG28">
        <v>41.835780999999997</v>
      </c>
      <c r="AH28">
        <v>76.374035000000006</v>
      </c>
      <c r="AI28">
        <v>0</v>
      </c>
      <c r="AJ28">
        <v>0</v>
      </c>
      <c r="AK28">
        <v>49.343859000000002</v>
      </c>
      <c r="AL28">
        <v>2.2312720000000001</v>
      </c>
      <c r="AM28">
        <v>0</v>
      </c>
      <c r="AN28">
        <v>0.40406799999999998</v>
      </c>
      <c r="AO28">
        <v>0</v>
      </c>
      <c r="AP28">
        <v>2.3367870000000002</v>
      </c>
      <c r="AQ28">
        <v>52.925511999999998</v>
      </c>
      <c r="AR28">
        <v>8.4796029999999991</v>
      </c>
      <c r="AS28">
        <v>4.9078010000000001</v>
      </c>
      <c r="AT28">
        <v>14.398427999999999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2201.4754589999998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659.05305999999996</v>
      </c>
      <c r="L29">
        <v>172.81800000000001</v>
      </c>
      <c r="M29">
        <v>88.3292</v>
      </c>
      <c r="N29">
        <v>113.411812</v>
      </c>
      <c r="O29">
        <v>118.73136700000001</v>
      </c>
      <c r="P29">
        <v>98.650274999999993</v>
      </c>
      <c r="Q29">
        <v>20.95112</v>
      </c>
      <c r="R29">
        <v>40.698734999999999</v>
      </c>
      <c r="S29">
        <v>25.337135</v>
      </c>
      <c r="T29">
        <v>0</v>
      </c>
      <c r="U29">
        <v>402.06107700000001</v>
      </c>
      <c r="V29">
        <v>0</v>
      </c>
      <c r="W29">
        <v>0</v>
      </c>
      <c r="X29">
        <v>141.38518999999999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17.502431000000001</v>
      </c>
      <c r="AE29">
        <v>13.549891000000001</v>
      </c>
      <c r="AF29">
        <v>17.039854999999999</v>
      </c>
      <c r="AG29">
        <v>41.835780999999997</v>
      </c>
      <c r="AH29">
        <v>112.288015</v>
      </c>
      <c r="AI29">
        <v>0</v>
      </c>
      <c r="AJ29">
        <v>0</v>
      </c>
      <c r="AK29">
        <v>49.343859000000002</v>
      </c>
      <c r="AL29">
        <v>2.2312720000000001</v>
      </c>
      <c r="AM29">
        <v>0</v>
      </c>
      <c r="AN29">
        <v>0.40406799999999998</v>
      </c>
      <c r="AO29">
        <v>0</v>
      </c>
      <c r="AP29">
        <v>2.3367870000000002</v>
      </c>
      <c r="AQ29">
        <v>59.760463999999999</v>
      </c>
      <c r="AR29">
        <v>25.43881</v>
      </c>
      <c r="AS29">
        <v>6.4576330000000004</v>
      </c>
      <c r="AT29">
        <v>14.398427999999999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2244.0142649999998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659.05305999999996</v>
      </c>
      <c r="L30">
        <v>230.42400000000001</v>
      </c>
      <c r="M30">
        <v>88.3292</v>
      </c>
      <c r="N30">
        <v>113.411812</v>
      </c>
      <c r="O30">
        <v>118.73136700000001</v>
      </c>
      <c r="P30">
        <v>98.650274999999993</v>
      </c>
      <c r="Q30">
        <v>20.95112</v>
      </c>
      <c r="R30">
        <v>40.698734999999999</v>
      </c>
      <c r="S30">
        <v>25.337135</v>
      </c>
      <c r="T30">
        <v>0</v>
      </c>
      <c r="U30">
        <v>402.06107700000001</v>
      </c>
      <c r="V30">
        <v>0</v>
      </c>
      <c r="W30">
        <v>0</v>
      </c>
      <c r="X30">
        <v>141.38518999999999</v>
      </c>
      <c r="Y30">
        <v>0</v>
      </c>
      <c r="Z30">
        <v>0</v>
      </c>
      <c r="AA30">
        <v>0</v>
      </c>
      <c r="AB30">
        <v>12.644555</v>
      </c>
      <c r="AC30">
        <v>9.2916939999999997</v>
      </c>
      <c r="AD30">
        <v>17.502431000000001</v>
      </c>
      <c r="AE30">
        <v>27.099782999999999</v>
      </c>
      <c r="AF30">
        <v>25.559781999999998</v>
      </c>
      <c r="AG30">
        <v>41.835780999999997</v>
      </c>
      <c r="AH30">
        <v>112.288015</v>
      </c>
      <c r="AI30">
        <v>2.4444149999999998</v>
      </c>
      <c r="AJ30">
        <v>0</v>
      </c>
      <c r="AK30">
        <v>49.343859000000002</v>
      </c>
      <c r="AL30">
        <v>2.2312720000000001</v>
      </c>
      <c r="AM30">
        <v>0</v>
      </c>
      <c r="AN30">
        <v>0.40406799999999998</v>
      </c>
      <c r="AO30">
        <v>0</v>
      </c>
      <c r="AP30">
        <v>2.3367870000000002</v>
      </c>
      <c r="AQ30">
        <v>59.760463999999999</v>
      </c>
      <c r="AR30">
        <v>25.43881</v>
      </c>
      <c r="AS30">
        <v>6.4576330000000004</v>
      </c>
      <c r="AT30">
        <v>14.398427999999999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2348.0707479999996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659.05305999999996</v>
      </c>
      <c r="L31">
        <v>230.42400000000001</v>
      </c>
      <c r="M31">
        <v>88.3292</v>
      </c>
      <c r="N31">
        <v>113.411812</v>
      </c>
      <c r="O31">
        <v>118.73136700000001</v>
      </c>
      <c r="P31">
        <v>98.650274999999993</v>
      </c>
      <c r="Q31">
        <v>20.95112</v>
      </c>
      <c r="R31">
        <v>40.698734999999999</v>
      </c>
      <c r="S31">
        <v>25.337135</v>
      </c>
      <c r="T31">
        <v>0</v>
      </c>
      <c r="U31">
        <v>402.06107700000001</v>
      </c>
      <c r="V31">
        <v>0</v>
      </c>
      <c r="W31">
        <v>0</v>
      </c>
      <c r="X31">
        <v>141.38518999999999</v>
      </c>
      <c r="Y31">
        <v>0</v>
      </c>
      <c r="Z31">
        <v>0</v>
      </c>
      <c r="AA31">
        <v>0</v>
      </c>
      <c r="AB31">
        <v>25.289110999999998</v>
      </c>
      <c r="AC31">
        <v>27.903202</v>
      </c>
      <c r="AD31">
        <v>35.086033</v>
      </c>
      <c r="AE31">
        <v>47.464036999999998</v>
      </c>
      <c r="AF31">
        <v>29.346416999999999</v>
      </c>
      <c r="AG31">
        <v>41.835780999999997</v>
      </c>
      <c r="AH31">
        <v>134.745619</v>
      </c>
      <c r="AI31">
        <v>15.888695</v>
      </c>
      <c r="AJ31">
        <v>0</v>
      </c>
      <c r="AK31">
        <v>49.343859000000002</v>
      </c>
      <c r="AL31">
        <v>2.2312720000000001</v>
      </c>
      <c r="AM31">
        <v>0</v>
      </c>
      <c r="AN31">
        <v>0.40406799999999998</v>
      </c>
      <c r="AO31">
        <v>0</v>
      </c>
      <c r="AP31">
        <v>2.3367870000000002</v>
      </c>
      <c r="AQ31">
        <v>59.760463999999999</v>
      </c>
      <c r="AR31">
        <v>8.4796029999999991</v>
      </c>
      <c r="AS31">
        <v>4.9078010000000001</v>
      </c>
      <c r="AT31">
        <v>14.398427999999999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2438.4541479999998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659.05305999999996</v>
      </c>
      <c r="L32">
        <v>230.42400000000001</v>
      </c>
      <c r="M32">
        <v>88.3292</v>
      </c>
      <c r="N32">
        <v>113.411812</v>
      </c>
      <c r="O32">
        <v>118.73136700000001</v>
      </c>
      <c r="P32">
        <v>98.650274999999993</v>
      </c>
      <c r="Q32">
        <v>20.95112</v>
      </c>
      <c r="R32">
        <v>40.698734999999999</v>
      </c>
      <c r="S32">
        <v>25.337135</v>
      </c>
      <c r="T32">
        <v>0</v>
      </c>
      <c r="U32">
        <v>402.06107700000001</v>
      </c>
      <c r="V32">
        <v>0</v>
      </c>
      <c r="W32">
        <v>0</v>
      </c>
      <c r="X32">
        <v>141.38518999999999</v>
      </c>
      <c r="Y32">
        <v>0</v>
      </c>
      <c r="Z32">
        <v>0</v>
      </c>
      <c r="AA32">
        <v>0</v>
      </c>
      <c r="AB32">
        <v>37.933666000000002</v>
      </c>
      <c r="AC32">
        <v>27.903202</v>
      </c>
      <c r="AD32">
        <v>35.086033</v>
      </c>
      <c r="AE32">
        <v>47.464036999999998</v>
      </c>
      <c r="AF32">
        <v>29.346416999999999</v>
      </c>
      <c r="AG32">
        <v>41.835780999999997</v>
      </c>
      <c r="AH32">
        <v>134.745619</v>
      </c>
      <c r="AI32">
        <v>15.888695</v>
      </c>
      <c r="AJ32">
        <v>0</v>
      </c>
      <c r="AK32">
        <v>49.343859000000002</v>
      </c>
      <c r="AL32">
        <v>2.2312720000000001</v>
      </c>
      <c r="AM32">
        <v>0</v>
      </c>
      <c r="AN32">
        <v>0.40406799999999998</v>
      </c>
      <c r="AO32">
        <v>0</v>
      </c>
      <c r="AP32">
        <v>2.3367870000000002</v>
      </c>
      <c r="AQ32">
        <v>59.760463999999999</v>
      </c>
      <c r="AR32">
        <v>8.4796029999999991</v>
      </c>
      <c r="AS32">
        <v>4.9078010000000001</v>
      </c>
      <c r="AT32">
        <v>12.798133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2449.4984079999995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659.05305999999996</v>
      </c>
      <c r="L33">
        <v>230.42400000000001</v>
      </c>
      <c r="M33">
        <v>88.3292</v>
      </c>
      <c r="N33">
        <v>113.411812</v>
      </c>
      <c r="O33">
        <v>118.73136700000001</v>
      </c>
      <c r="P33">
        <v>98.650274999999993</v>
      </c>
      <c r="Q33">
        <v>20.95112</v>
      </c>
      <c r="R33">
        <v>40.698734999999999</v>
      </c>
      <c r="S33">
        <v>25.337135</v>
      </c>
      <c r="T33">
        <v>0</v>
      </c>
      <c r="U33">
        <v>402.06107700000001</v>
      </c>
      <c r="V33">
        <v>0</v>
      </c>
      <c r="W33">
        <v>0</v>
      </c>
      <c r="X33">
        <v>141.38518999999999</v>
      </c>
      <c r="Y33">
        <v>0</v>
      </c>
      <c r="Z33">
        <v>0</v>
      </c>
      <c r="AA33">
        <v>0</v>
      </c>
      <c r="AB33">
        <v>37.933666000000002</v>
      </c>
      <c r="AC33">
        <v>27.903202</v>
      </c>
      <c r="AD33">
        <v>35.086033</v>
      </c>
      <c r="AE33">
        <v>47.464036999999998</v>
      </c>
      <c r="AF33">
        <v>29.346416999999999</v>
      </c>
      <c r="AG33">
        <v>41.835780999999997</v>
      </c>
      <c r="AH33">
        <v>134.745619</v>
      </c>
      <c r="AI33">
        <v>15.888695</v>
      </c>
      <c r="AJ33">
        <v>0</v>
      </c>
      <c r="AK33">
        <v>49.343859000000002</v>
      </c>
      <c r="AL33">
        <v>2.2312720000000001</v>
      </c>
      <c r="AM33">
        <v>0</v>
      </c>
      <c r="AN33">
        <v>0.40406799999999998</v>
      </c>
      <c r="AO33">
        <v>0</v>
      </c>
      <c r="AP33">
        <v>2.3367870000000002</v>
      </c>
      <c r="AQ33">
        <v>59.760463999999999</v>
      </c>
      <c r="AR33">
        <v>8.4796029999999991</v>
      </c>
      <c r="AS33">
        <v>4.9078010000000001</v>
      </c>
      <c r="AT33">
        <v>14.398427999999999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2451.0987029999997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659.05305999999996</v>
      </c>
      <c r="L34">
        <v>230.42400000000001</v>
      </c>
      <c r="M34">
        <v>88.3292</v>
      </c>
      <c r="N34">
        <v>113.411812</v>
      </c>
      <c r="O34">
        <v>118.73136700000001</v>
      </c>
      <c r="P34">
        <v>98.650274999999993</v>
      </c>
      <c r="Q34">
        <v>20.95112</v>
      </c>
      <c r="R34">
        <v>40.698734999999999</v>
      </c>
      <c r="S34">
        <v>25.337135</v>
      </c>
      <c r="T34">
        <v>0</v>
      </c>
      <c r="U34">
        <v>402.06107700000001</v>
      </c>
      <c r="V34">
        <v>0</v>
      </c>
      <c r="W34">
        <v>0</v>
      </c>
      <c r="X34">
        <v>141.38518999999999</v>
      </c>
      <c r="Y34">
        <v>0</v>
      </c>
      <c r="Z34">
        <v>0</v>
      </c>
      <c r="AA34">
        <v>0</v>
      </c>
      <c r="AB34">
        <v>37.933666000000002</v>
      </c>
      <c r="AC34">
        <v>27.903202</v>
      </c>
      <c r="AD34">
        <v>35.086033</v>
      </c>
      <c r="AE34">
        <v>47.464036999999998</v>
      </c>
      <c r="AF34">
        <v>29.346416999999999</v>
      </c>
      <c r="AG34">
        <v>41.835780999999997</v>
      </c>
      <c r="AH34">
        <v>126.199</v>
      </c>
      <c r="AI34">
        <v>15.888695</v>
      </c>
      <c r="AJ34">
        <v>0</v>
      </c>
      <c r="AK34">
        <v>49.343859000000002</v>
      </c>
      <c r="AL34">
        <v>2.2312720000000001</v>
      </c>
      <c r="AM34">
        <v>0</v>
      </c>
      <c r="AN34">
        <v>0.40406799999999998</v>
      </c>
      <c r="AO34">
        <v>0</v>
      </c>
      <c r="AP34">
        <v>2.3367870000000002</v>
      </c>
      <c r="AQ34">
        <v>59.760463999999999</v>
      </c>
      <c r="AR34">
        <v>8.4796029999999991</v>
      </c>
      <c r="AS34">
        <v>5.1661060000000001</v>
      </c>
      <c r="AT34">
        <v>14.398427999999999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2442.8103890000002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659.05305999999996</v>
      </c>
      <c r="L35">
        <v>230.42400000000001</v>
      </c>
      <c r="M35">
        <v>88.3292</v>
      </c>
      <c r="N35">
        <v>113.411812</v>
      </c>
      <c r="O35">
        <v>118.73136700000001</v>
      </c>
      <c r="P35">
        <v>98.650274999999993</v>
      </c>
      <c r="Q35">
        <v>20.95112</v>
      </c>
      <c r="R35">
        <v>40.698734999999999</v>
      </c>
      <c r="S35">
        <v>25.337135</v>
      </c>
      <c r="T35">
        <v>0</v>
      </c>
      <c r="U35">
        <v>402.06107700000001</v>
      </c>
      <c r="V35">
        <v>0</v>
      </c>
      <c r="W35">
        <v>0</v>
      </c>
      <c r="X35">
        <v>141.38518999999999</v>
      </c>
      <c r="Y35">
        <v>0</v>
      </c>
      <c r="Z35">
        <v>0</v>
      </c>
      <c r="AA35">
        <v>0</v>
      </c>
      <c r="AB35">
        <v>37.933666000000002</v>
      </c>
      <c r="AC35">
        <v>27.903202</v>
      </c>
      <c r="AD35">
        <v>35.086033</v>
      </c>
      <c r="AE35">
        <v>47.464036999999998</v>
      </c>
      <c r="AF35">
        <v>29.346416999999999</v>
      </c>
      <c r="AG35">
        <v>41.835780999999997</v>
      </c>
      <c r="AH35">
        <v>112.288015</v>
      </c>
      <c r="AI35">
        <v>15.888695</v>
      </c>
      <c r="AJ35">
        <v>0</v>
      </c>
      <c r="AK35">
        <v>49.343859000000002</v>
      </c>
      <c r="AL35">
        <v>2.2312720000000001</v>
      </c>
      <c r="AM35">
        <v>0</v>
      </c>
      <c r="AN35">
        <v>0.40406799999999998</v>
      </c>
      <c r="AO35">
        <v>0</v>
      </c>
      <c r="AP35">
        <v>2.3367870000000002</v>
      </c>
      <c r="AQ35">
        <v>59.760463999999999</v>
      </c>
      <c r="AR35">
        <v>38.158214000000001</v>
      </c>
      <c r="AS35">
        <v>15.627471</v>
      </c>
      <c r="AT35">
        <v>14.398427999999999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2469.0393799999997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659.05305999999996</v>
      </c>
      <c r="L36">
        <v>230.42400000000001</v>
      </c>
      <c r="M36">
        <v>88.3292</v>
      </c>
      <c r="N36">
        <v>113.411812</v>
      </c>
      <c r="O36">
        <v>118.73136700000001</v>
      </c>
      <c r="P36">
        <v>98.650274999999993</v>
      </c>
      <c r="Q36">
        <v>20.95112</v>
      </c>
      <c r="R36">
        <v>40.698734999999999</v>
      </c>
      <c r="S36">
        <v>25.337135</v>
      </c>
      <c r="T36">
        <v>0</v>
      </c>
      <c r="U36">
        <v>402.06107700000001</v>
      </c>
      <c r="V36">
        <v>0</v>
      </c>
      <c r="W36">
        <v>0</v>
      </c>
      <c r="X36">
        <v>141.38518999999999</v>
      </c>
      <c r="Y36">
        <v>0</v>
      </c>
      <c r="Z36">
        <v>0</v>
      </c>
      <c r="AA36">
        <v>0</v>
      </c>
      <c r="AB36">
        <v>25.212322</v>
      </c>
      <c r="AC36">
        <v>18.583387999999999</v>
      </c>
      <c r="AD36">
        <v>26.253646</v>
      </c>
      <c r="AE36">
        <v>47.464036999999998</v>
      </c>
      <c r="AF36">
        <v>29.346416999999999</v>
      </c>
      <c r="AG36">
        <v>41.835780999999997</v>
      </c>
      <c r="AH36">
        <v>89.830411999999995</v>
      </c>
      <c r="AI36">
        <v>15.888695</v>
      </c>
      <c r="AJ36">
        <v>0</v>
      </c>
      <c r="AK36">
        <v>49.343859000000002</v>
      </c>
      <c r="AL36">
        <v>2.2312720000000001</v>
      </c>
      <c r="AM36">
        <v>0</v>
      </c>
      <c r="AN36">
        <v>0.40406799999999998</v>
      </c>
      <c r="AO36">
        <v>0</v>
      </c>
      <c r="AP36">
        <v>2.3367870000000002</v>
      </c>
      <c r="AQ36">
        <v>59.760463999999999</v>
      </c>
      <c r="AR36">
        <v>38.158214000000001</v>
      </c>
      <c r="AS36">
        <v>15.627471</v>
      </c>
      <c r="AT36">
        <v>14.398427999999999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2415.708232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659.05305999999996</v>
      </c>
      <c r="L37">
        <v>230.42400000000001</v>
      </c>
      <c r="M37">
        <v>88.3292</v>
      </c>
      <c r="N37">
        <v>113.411812</v>
      </c>
      <c r="O37">
        <v>118.73136700000001</v>
      </c>
      <c r="P37">
        <v>98.650274999999993</v>
      </c>
      <c r="Q37">
        <v>20.95112</v>
      </c>
      <c r="R37">
        <v>40.698734999999999</v>
      </c>
      <c r="S37">
        <v>25.337135</v>
      </c>
      <c r="T37">
        <v>0</v>
      </c>
      <c r="U37">
        <v>402.06107700000001</v>
      </c>
      <c r="V37">
        <v>0</v>
      </c>
      <c r="W37">
        <v>0</v>
      </c>
      <c r="X37">
        <v>141.38518999999999</v>
      </c>
      <c r="Y37">
        <v>0</v>
      </c>
      <c r="Z37">
        <v>0</v>
      </c>
      <c r="AA37">
        <v>0</v>
      </c>
      <c r="AB37">
        <v>12.657354</v>
      </c>
      <c r="AC37">
        <v>9.2916939999999997</v>
      </c>
      <c r="AD37">
        <v>17.502431000000001</v>
      </c>
      <c r="AE37">
        <v>27.099782999999999</v>
      </c>
      <c r="AF37">
        <v>17.039854999999999</v>
      </c>
      <c r="AG37">
        <v>41.835780999999997</v>
      </c>
      <c r="AH37">
        <v>67.372809000000004</v>
      </c>
      <c r="AI37">
        <v>2.4444149999999998</v>
      </c>
      <c r="AJ37">
        <v>0</v>
      </c>
      <c r="AK37">
        <v>49.343859000000002</v>
      </c>
      <c r="AL37">
        <v>2.2312720000000001</v>
      </c>
      <c r="AM37">
        <v>0</v>
      </c>
      <c r="AN37">
        <v>0.40406799999999998</v>
      </c>
      <c r="AO37">
        <v>0</v>
      </c>
      <c r="AP37">
        <v>1.721843</v>
      </c>
      <c r="AQ37">
        <v>59.760463999999999</v>
      </c>
      <c r="AR37">
        <v>2.119901</v>
      </c>
      <c r="AS37">
        <v>15.627471</v>
      </c>
      <c r="AT37">
        <v>14.398427999999999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2279.8843989999991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659.05305999999996</v>
      </c>
      <c r="L38">
        <v>230.42400000000001</v>
      </c>
      <c r="M38">
        <v>88.3292</v>
      </c>
      <c r="N38">
        <v>113.411812</v>
      </c>
      <c r="O38">
        <v>118.73136700000001</v>
      </c>
      <c r="P38">
        <v>98.650274999999993</v>
      </c>
      <c r="Q38">
        <v>20.95112</v>
      </c>
      <c r="R38">
        <v>40.698734999999999</v>
      </c>
      <c r="S38">
        <v>25.337135</v>
      </c>
      <c r="T38">
        <v>0</v>
      </c>
      <c r="U38">
        <v>402.06107700000001</v>
      </c>
      <c r="V38">
        <v>0</v>
      </c>
      <c r="W38">
        <v>0</v>
      </c>
      <c r="X38">
        <v>141.38518999999999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8.7512150000000002</v>
      </c>
      <c r="AE38">
        <v>13.549891000000001</v>
      </c>
      <c r="AF38">
        <v>17.039854999999999</v>
      </c>
      <c r="AG38">
        <v>41.835780999999997</v>
      </c>
      <c r="AH38">
        <v>43.824148999999998</v>
      </c>
      <c r="AI38">
        <v>0</v>
      </c>
      <c r="AJ38">
        <v>0</v>
      </c>
      <c r="AK38">
        <v>49.343859000000002</v>
      </c>
      <c r="AL38">
        <v>2.2312720000000001</v>
      </c>
      <c r="AM38">
        <v>0</v>
      </c>
      <c r="AN38">
        <v>0.40406799999999998</v>
      </c>
      <c r="AO38">
        <v>0</v>
      </c>
      <c r="AP38">
        <v>1.721843</v>
      </c>
      <c r="AQ38">
        <v>59.760463999999999</v>
      </c>
      <c r="AR38">
        <v>2.119901</v>
      </c>
      <c r="AS38">
        <v>15.627471</v>
      </c>
      <c r="AT38">
        <v>13.815839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2209.0585789999991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659.05305999999996</v>
      </c>
      <c r="L39">
        <v>230.42400000000001</v>
      </c>
      <c r="M39">
        <v>88.3292</v>
      </c>
      <c r="N39">
        <v>113.411812</v>
      </c>
      <c r="O39">
        <v>118.73136700000001</v>
      </c>
      <c r="P39">
        <v>98.650274999999993</v>
      </c>
      <c r="Q39">
        <v>20.95112</v>
      </c>
      <c r="R39">
        <v>40.698734999999999</v>
      </c>
      <c r="S39">
        <v>25.337135</v>
      </c>
      <c r="T39">
        <v>0</v>
      </c>
      <c r="U39">
        <v>402.06107700000001</v>
      </c>
      <c r="V39">
        <v>0</v>
      </c>
      <c r="W39">
        <v>0</v>
      </c>
      <c r="X39">
        <v>141.38518999999999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3.6954250000000002</v>
      </c>
      <c r="AF39">
        <v>17.039854999999999</v>
      </c>
      <c r="AG39">
        <v>41.835780999999997</v>
      </c>
      <c r="AH39">
        <v>20.002723</v>
      </c>
      <c r="AI39">
        <v>0</v>
      </c>
      <c r="AJ39">
        <v>0</v>
      </c>
      <c r="AK39">
        <v>49.343859000000002</v>
      </c>
      <c r="AL39">
        <v>2.2312720000000001</v>
      </c>
      <c r="AM39">
        <v>0</v>
      </c>
      <c r="AN39">
        <v>0.40406799999999998</v>
      </c>
      <c r="AO39">
        <v>0</v>
      </c>
      <c r="AP39">
        <v>1.721843</v>
      </c>
      <c r="AQ39">
        <v>59.760463999999999</v>
      </c>
      <c r="AR39">
        <v>2.119901</v>
      </c>
      <c r="AS39">
        <v>15.627471</v>
      </c>
      <c r="AT39">
        <v>14.398427999999999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2167.2140609999992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659.05305999999996</v>
      </c>
      <c r="L40">
        <v>230.42400000000001</v>
      </c>
      <c r="M40">
        <v>88.3292</v>
      </c>
      <c r="N40">
        <v>113.411812</v>
      </c>
      <c r="O40">
        <v>118.73136700000001</v>
      </c>
      <c r="P40">
        <v>98.650274999999993</v>
      </c>
      <c r="Q40">
        <v>20.95112</v>
      </c>
      <c r="R40">
        <v>40.698734999999999</v>
      </c>
      <c r="S40">
        <v>25.337135</v>
      </c>
      <c r="T40">
        <v>0</v>
      </c>
      <c r="U40">
        <v>402.06107700000001</v>
      </c>
      <c r="V40">
        <v>0</v>
      </c>
      <c r="W40">
        <v>0</v>
      </c>
      <c r="X40">
        <v>141.38518999999999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3.6954250000000002</v>
      </c>
      <c r="AF40">
        <v>17.039854999999999</v>
      </c>
      <c r="AG40">
        <v>41.835780999999997</v>
      </c>
      <c r="AH40">
        <v>0</v>
      </c>
      <c r="AI40">
        <v>0</v>
      </c>
      <c r="AJ40">
        <v>0</v>
      </c>
      <c r="AK40">
        <v>49.343859000000002</v>
      </c>
      <c r="AL40">
        <v>16.734542999999999</v>
      </c>
      <c r="AM40">
        <v>0</v>
      </c>
      <c r="AN40">
        <v>0.40406799999999998</v>
      </c>
      <c r="AO40">
        <v>0</v>
      </c>
      <c r="AP40">
        <v>1.721843</v>
      </c>
      <c r="AQ40">
        <v>59.760463999999999</v>
      </c>
      <c r="AR40">
        <v>2.119901</v>
      </c>
      <c r="AS40">
        <v>15.627471</v>
      </c>
      <c r="AT40">
        <v>14.398427999999999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2161.7146089999992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659.05305999999996</v>
      </c>
      <c r="L41">
        <v>230.42400000000001</v>
      </c>
      <c r="M41">
        <v>88.3292</v>
      </c>
      <c r="N41">
        <v>113.411812</v>
      </c>
      <c r="O41">
        <v>118.73136700000001</v>
      </c>
      <c r="P41">
        <v>98.650274999999993</v>
      </c>
      <c r="Q41">
        <v>20.95112</v>
      </c>
      <c r="R41">
        <v>40.698734999999999</v>
      </c>
      <c r="S41">
        <v>25.337135</v>
      </c>
      <c r="T41">
        <v>0</v>
      </c>
      <c r="U41">
        <v>402.06107700000001</v>
      </c>
      <c r="V41">
        <v>0</v>
      </c>
      <c r="W41">
        <v>0</v>
      </c>
      <c r="X41">
        <v>141.38518999999999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3.6954250000000002</v>
      </c>
      <c r="AF41">
        <v>17.039854999999999</v>
      </c>
      <c r="AG41">
        <v>41.835780999999997</v>
      </c>
      <c r="AH41">
        <v>0</v>
      </c>
      <c r="AI41">
        <v>0</v>
      </c>
      <c r="AJ41">
        <v>0</v>
      </c>
      <c r="AK41">
        <v>49.343859000000002</v>
      </c>
      <c r="AL41">
        <v>51.319265000000001</v>
      </c>
      <c r="AM41">
        <v>0</v>
      </c>
      <c r="AN41">
        <v>0.40406799999999998</v>
      </c>
      <c r="AO41">
        <v>0</v>
      </c>
      <c r="AP41">
        <v>1.721843</v>
      </c>
      <c r="AQ41">
        <v>59.760463999999999</v>
      </c>
      <c r="AR41">
        <v>2.119901</v>
      </c>
      <c r="AS41">
        <v>9.6864489999999996</v>
      </c>
      <c r="AT41">
        <v>14.398427999999999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2190.3583089999993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659.05305999999996</v>
      </c>
      <c r="L42">
        <v>230.42400000000001</v>
      </c>
      <c r="M42">
        <v>88.3292</v>
      </c>
      <c r="N42">
        <v>113.411812</v>
      </c>
      <c r="O42">
        <v>118.73136700000001</v>
      </c>
      <c r="P42">
        <v>98.650274999999993</v>
      </c>
      <c r="Q42">
        <v>20.95112</v>
      </c>
      <c r="R42">
        <v>40.698734999999999</v>
      </c>
      <c r="S42">
        <v>25.337135</v>
      </c>
      <c r="T42">
        <v>0</v>
      </c>
      <c r="U42">
        <v>402.06107700000001</v>
      </c>
      <c r="V42">
        <v>0</v>
      </c>
      <c r="W42">
        <v>0</v>
      </c>
      <c r="X42">
        <v>141.38518999999999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3.6954250000000002</v>
      </c>
      <c r="AF42">
        <v>17.039854999999999</v>
      </c>
      <c r="AG42">
        <v>41.835780999999997</v>
      </c>
      <c r="AH42">
        <v>0</v>
      </c>
      <c r="AI42">
        <v>0</v>
      </c>
      <c r="AJ42">
        <v>0</v>
      </c>
      <c r="AK42">
        <v>49.343859000000002</v>
      </c>
      <c r="AL42">
        <v>51.319265000000001</v>
      </c>
      <c r="AM42">
        <v>0</v>
      </c>
      <c r="AN42">
        <v>0.40406799999999998</v>
      </c>
      <c r="AO42">
        <v>0</v>
      </c>
      <c r="AP42">
        <v>2.4597760000000002</v>
      </c>
      <c r="AQ42">
        <v>59.760463999999999</v>
      </c>
      <c r="AR42">
        <v>38.158214000000001</v>
      </c>
      <c r="AS42">
        <v>9.6864489999999996</v>
      </c>
      <c r="AT42">
        <v>14.398427999999999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2227.1345549999996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659.05305999999996</v>
      </c>
      <c r="L43">
        <v>230.42400000000001</v>
      </c>
      <c r="M43">
        <v>88.3292</v>
      </c>
      <c r="N43">
        <v>113.411812</v>
      </c>
      <c r="O43">
        <v>118.73136700000001</v>
      </c>
      <c r="P43">
        <v>98.650274999999993</v>
      </c>
      <c r="Q43">
        <v>20.95112</v>
      </c>
      <c r="R43">
        <v>40.698734999999999</v>
      </c>
      <c r="S43">
        <v>25.337135</v>
      </c>
      <c r="T43">
        <v>0</v>
      </c>
      <c r="U43">
        <v>402.06107700000001</v>
      </c>
      <c r="V43">
        <v>0</v>
      </c>
      <c r="W43">
        <v>0</v>
      </c>
      <c r="X43">
        <v>141.38518999999999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3.6954250000000002</v>
      </c>
      <c r="AF43">
        <v>17.039854999999999</v>
      </c>
      <c r="AG43">
        <v>41.835780999999997</v>
      </c>
      <c r="AH43">
        <v>0</v>
      </c>
      <c r="AI43">
        <v>0</v>
      </c>
      <c r="AJ43">
        <v>0</v>
      </c>
      <c r="AK43">
        <v>49.343859000000002</v>
      </c>
      <c r="AL43">
        <v>51.319265000000001</v>
      </c>
      <c r="AM43">
        <v>0</v>
      </c>
      <c r="AN43">
        <v>0.40406799999999998</v>
      </c>
      <c r="AO43">
        <v>0</v>
      </c>
      <c r="AP43">
        <v>2.4597760000000002</v>
      </c>
      <c r="AQ43">
        <v>44.820348000000003</v>
      </c>
      <c r="AR43">
        <v>38.158214000000001</v>
      </c>
      <c r="AS43">
        <v>9.6864489999999996</v>
      </c>
      <c r="AT43">
        <v>14.398427999999999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2212.1944389999999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659.05305999999996</v>
      </c>
      <c r="L44">
        <v>230.42400000000001</v>
      </c>
      <c r="M44">
        <v>88.3292</v>
      </c>
      <c r="N44">
        <v>113.411812</v>
      </c>
      <c r="O44">
        <v>118.73136700000001</v>
      </c>
      <c r="P44">
        <v>98.650274999999993</v>
      </c>
      <c r="Q44">
        <v>20.95112</v>
      </c>
      <c r="R44">
        <v>40.698734999999999</v>
      </c>
      <c r="S44">
        <v>25.337135</v>
      </c>
      <c r="T44">
        <v>0</v>
      </c>
      <c r="U44">
        <v>402.06107700000001</v>
      </c>
      <c r="V44">
        <v>0</v>
      </c>
      <c r="W44">
        <v>0</v>
      </c>
      <c r="X44">
        <v>141.38518999999999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3.6954250000000002</v>
      </c>
      <c r="AF44">
        <v>17.039854999999999</v>
      </c>
      <c r="AG44">
        <v>41.835780999999997</v>
      </c>
      <c r="AH44">
        <v>0</v>
      </c>
      <c r="AI44">
        <v>0</v>
      </c>
      <c r="AJ44">
        <v>0</v>
      </c>
      <c r="AK44">
        <v>49.343859000000002</v>
      </c>
      <c r="AL44">
        <v>51.319265000000001</v>
      </c>
      <c r="AM44">
        <v>0</v>
      </c>
      <c r="AN44">
        <v>0.40406799999999998</v>
      </c>
      <c r="AO44">
        <v>0</v>
      </c>
      <c r="AP44">
        <v>2.4597760000000002</v>
      </c>
      <c r="AQ44">
        <v>44.820348000000003</v>
      </c>
      <c r="AR44">
        <v>2.119901</v>
      </c>
      <c r="AS44">
        <v>9.6864489999999996</v>
      </c>
      <c r="AT44">
        <v>12.279679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2174.0373770000001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659.05305999999996</v>
      </c>
      <c r="L45">
        <v>243.86539999999999</v>
      </c>
      <c r="M45">
        <v>88.3292</v>
      </c>
      <c r="N45">
        <v>113.411812</v>
      </c>
      <c r="O45">
        <v>118.73136700000001</v>
      </c>
      <c r="P45">
        <v>98.650274999999993</v>
      </c>
      <c r="Q45">
        <v>20.739898</v>
      </c>
      <c r="R45">
        <v>40.288676000000002</v>
      </c>
      <c r="S45">
        <v>25.074932</v>
      </c>
      <c r="T45">
        <v>0</v>
      </c>
      <c r="U45">
        <v>402.06107700000001</v>
      </c>
      <c r="V45">
        <v>0</v>
      </c>
      <c r="W45">
        <v>0</v>
      </c>
      <c r="X45">
        <v>141.38518999999999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3.6954250000000002</v>
      </c>
      <c r="AF45">
        <v>17.039854999999999</v>
      </c>
      <c r="AG45">
        <v>41.835780999999997</v>
      </c>
      <c r="AH45">
        <v>0</v>
      </c>
      <c r="AI45">
        <v>0</v>
      </c>
      <c r="AJ45">
        <v>0</v>
      </c>
      <c r="AK45">
        <v>49.343859000000002</v>
      </c>
      <c r="AL45">
        <v>16.734542999999999</v>
      </c>
      <c r="AM45">
        <v>0</v>
      </c>
      <c r="AN45">
        <v>0.40406799999999998</v>
      </c>
      <c r="AO45">
        <v>0</v>
      </c>
      <c r="AP45">
        <v>3.0747200000000001</v>
      </c>
      <c r="AQ45">
        <v>44.820348000000003</v>
      </c>
      <c r="AR45">
        <v>2.119901</v>
      </c>
      <c r="AS45">
        <v>4.9078010000000001</v>
      </c>
      <c r="AT45">
        <v>14.398427999999999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2149.965616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659.05305999999996</v>
      </c>
      <c r="L46">
        <v>243.86539999999999</v>
      </c>
      <c r="M46">
        <v>88.3292</v>
      </c>
      <c r="N46">
        <v>113.411812</v>
      </c>
      <c r="O46">
        <v>118.73136700000001</v>
      </c>
      <c r="P46">
        <v>98.650274999999993</v>
      </c>
      <c r="Q46">
        <v>20.739898</v>
      </c>
      <c r="R46">
        <v>40.288676000000002</v>
      </c>
      <c r="S46">
        <v>25.074932</v>
      </c>
      <c r="T46">
        <v>0</v>
      </c>
      <c r="U46">
        <v>402.06107700000001</v>
      </c>
      <c r="V46">
        <v>0</v>
      </c>
      <c r="W46">
        <v>0</v>
      </c>
      <c r="X46">
        <v>141.38518999999999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3.6954250000000002</v>
      </c>
      <c r="AF46">
        <v>17.039854999999999</v>
      </c>
      <c r="AG46">
        <v>41.835780999999997</v>
      </c>
      <c r="AH46">
        <v>0</v>
      </c>
      <c r="AI46">
        <v>0</v>
      </c>
      <c r="AJ46">
        <v>0</v>
      </c>
      <c r="AK46">
        <v>49.343859000000002</v>
      </c>
      <c r="AL46">
        <v>2.2312720000000001</v>
      </c>
      <c r="AM46">
        <v>0</v>
      </c>
      <c r="AN46">
        <v>0.40406799999999998</v>
      </c>
      <c r="AO46">
        <v>0</v>
      </c>
      <c r="AP46">
        <v>3.0747200000000001</v>
      </c>
      <c r="AQ46">
        <v>44.820348000000003</v>
      </c>
      <c r="AR46">
        <v>2.119901</v>
      </c>
      <c r="AS46">
        <v>4.9078010000000001</v>
      </c>
      <c r="AT46">
        <v>14.398427999999999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2135.4623449999999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659.05305999999996</v>
      </c>
      <c r="L47">
        <v>243.86539999999999</v>
      </c>
      <c r="M47">
        <v>88.3292</v>
      </c>
      <c r="N47">
        <v>113.411812</v>
      </c>
      <c r="O47">
        <v>118.73136700000001</v>
      </c>
      <c r="P47">
        <v>98.650274999999993</v>
      </c>
      <c r="Q47">
        <v>20.739898</v>
      </c>
      <c r="R47">
        <v>40.288676000000002</v>
      </c>
      <c r="S47">
        <v>25.074932</v>
      </c>
      <c r="T47">
        <v>0</v>
      </c>
      <c r="U47">
        <v>402.06107700000001</v>
      </c>
      <c r="V47">
        <v>0</v>
      </c>
      <c r="W47">
        <v>0</v>
      </c>
      <c r="X47">
        <v>141.38518999999999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3.6954250000000002</v>
      </c>
      <c r="AF47">
        <v>8.5199269999999991</v>
      </c>
      <c r="AG47">
        <v>41.835780999999997</v>
      </c>
      <c r="AH47">
        <v>0</v>
      </c>
      <c r="AI47">
        <v>0</v>
      </c>
      <c r="AJ47">
        <v>0</v>
      </c>
      <c r="AK47">
        <v>49.343859000000002</v>
      </c>
      <c r="AL47">
        <v>2.2312720000000001</v>
      </c>
      <c r="AM47">
        <v>0</v>
      </c>
      <c r="AN47">
        <v>0.40406799999999998</v>
      </c>
      <c r="AO47">
        <v>0</v>
      </c>
      <c r="AP47">
        <v>6.7643849999999999</v>
      </c>
      <c r="AQ47">
        <v>44.820348000000003</v>
      </c>
      <c r="AR47">
        <v>4.2398020000000001</v>
      </c>
      <c r="AS47">
        <v>4.9078010000000001</v>
      </c>
      <c r="AT47">
        <v>14.398427999999999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2132.7519830000001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659.05305999999996</v>
      </c>
      <c r="L48">
        <v>243.86539999999999</v>
      </c>
      <c r="M48">
        <v>88.3292</v>
      </c>
      <c r="N48">
        <v>113.411812</v>
      </c>
      <c r="O48">
        <v>118.73136700000001</v>
      </c>
      <c r="P48">
        <v>98.650274999999993</v>
      </c>
      <c r="Q48">
        <v>20.739898</v>
      </c>
      <c r="R48">
        <v>40.288676000000002</v>
      </c>
      <c r="S48">
        <v>25.074932</v>
      </c>
      <c r="T48">
        <v>0</v>
      </c>
      <c r="U48">
        <v>402.06107700000001</v>
      </c>
      <c r="V48">
        <v>0</v>
      </c>
      <c r="W48">
        <v>0</v>
      </c>
      <c r="X48">
        <v>141.38518999999999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3.6954250000000002</v>
      </c>
      <c r="AF48">
        <v>8.5199269999999991</v>
      </c>
      <c r="AG48">
        <v>41.835780999999997</v>
      </c>
      <c r="AH48">
        <v>0</v>
      </c>
      <c r="AI48">
        <v>0</v>
      </c>
      <c r="AJ48">
        <v>0</v>
      </c>
      <c r="AK48">
        <v>49.343859000000002</v>
      </c>
      <c r="AL48">
        <v>2.2312720000000001</v>
      </c>
      <c r="AM48">
        <v>0</v>
      </c>
      <c r="AN48">
        <v>0.40406799999999998</v>
      </c>
      <c r="AO48">
        <v>0</v>
      </c>
      <c r="AP48">
        <v>6.7643849999999999</v>
      </c>
      <c r="AQ48">
        <v>35.263513000000003</v>
      </c>
      <c r="AR48">
        <v>4.2398020000000001</v>
      </c>
      <c r="AS48">
        <v>4.9078010000000001</v>
      </c>
      <c r="AT48">
        <v>13.815839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2122.6125589999997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659.05305999999996</v>
      </c>
      <c r="L49">
        <v>243.86539999999999</v>
      </c>
      <c r="M49">
        <v>88.3292</v>
      </c>
      <c r="N49">
        <v>113.411812</v>
      </c>
      <c r="O49">
        <v>118.73136700000001</v>
      </c>
      <c r="P49">
        <v>98.650274999999993</v>
      </c>
      <c r="Q49">
        <v>20.739898</v>
      </c>
      <c r="R49">
        <v>40.288676000000002</v>
      </c>
      <c r="S49">
        <v>25.074932</v>
      </c>
      <c r="T49">
        <v>0</v>
      </c>
      <c r="U49">
        <v>402.06107700000001</v>
      </c>
      <c r="V49">
        <v>0</v>
      </c>
      <c r="W49">
        <v>0</v>
      </c>
      <c r="X49">
        <v>141.38518999999999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3.6954250000000002</v>
      </c>
      <c r="AF49">
        <v>8.5199269999999991</v>
      </c>
      <c r="AG49">
        <v>41.835780999999997</v>
      </c>
      <c r="AH49">
        <v>0</v>
      </c>
      <c r="AI49">
        <v>0</v>
      </c>
      <c r="AJ49">
        <v>0</v>
      </c>
      <c r="AK49">
        <v>49.343859000000002</v>
      </c>
      <c r="AL49">
        <v>2.2312720000000001</v>
      </c>
      <c r="AM49">
        <v>0</v>
      </c>
      <c r="AN49">
        <v>0.40406799999999998</v>
      </c>
      <c r="AO49">
        <v>0</v>
      </c>
      <c r="AP49">
        <v>6.7643849999999999</v>
      </c>
      <c r="AQ49">
        <v>29.880231999999999</v>
      </c>
      <c r="AR49">
        <v>4.2398020000000001</v>
      </c>
      <c r="AS49">
        <v>4.9078010000000001</v>
      </c>
      <c r="AT49">
        <v>14.398427999999999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2117.8118669999999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659.05305999999996</v>
      </c>
      <c r="L50">
        <v>243.86539999999999</v>
      </c>
      <c r="M50">
        <v>88.3292</v>
      </c>
      <c r="N50">
        <v>113.411812</v>
      </c>
      <c r="O50">
        <v>118.73136700000001</v>
      </c>
      <c r="P50">
        <v>98.650274999999993</v>
      </c>
      <c r="Q50">
        <v>20.739898</v>
      </c>
      <c r="R50">
        <v>40.288676000000002</v>
      </c>
      <c r="S50">
        <v>25.074932</v>
      </c>
      <c r="T50">
        <v>0</v>
      </c>
      <c r="U50">
        <v>402.06107700000001</v>
      </c>
      <c r="V50">
        <v>0</v>
      </c>
      <c r="W50">
        <v>0</v>
      </c>
      <c r="X50">
        <v>141.38518999999999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3.6954250000000002</v>
      </c>
      <c r="AF50">
        <v>8.5199269999999991</v>
      </c>
      <c r="AG50">
        <v>41.835780999999997</v>
      </c>
      <c r="AH50">
        <v>0</v>
      </c>
      <c r="AI50">
        <v>0</v>
      </c>
      <c r="AJ50">
        <v>0</v>
      </c>
      <c r="AK50">
        <v>49.343859000000002</v>
      </c>
      <c r="AL50">
        <v>2.2312720000000001</v>
      </c>
      <c r="AM50">
        <v>0</v>
      </c>
      <c r="AN50">
        <v>0.40406799999999998</v>
      </c>
      <c r="AO50">
        <v>0</v>
      </c>
      <c r="AP50">
        <v>3.0747200000000001</v>
      </c>
      <c r="AQ50">
        <v>14.940116</v>
      </c>
      <c r="AR50">
        <v>4.2398020000000001</v>
      </c>
      <c r="AS50">
        <v>4.9078010000000001</v>
      </c>
      <c r="AT50">
        <v>13.815839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2098.5994970000002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659.05305999999996</v>
      </c>
      <c r="L51">
        <v>208.399306</v>
      </c>
      <c r="M51">
        <v>88.3292</v>
      </c>
      <c r="N51">
        <v>113.411812</v>
      </c>
      <c r="O51">
        <v>118.73136700000001</v>
      </c>
      <c r="P51">
        <v>99.010311999999999</v>
      </c>
      <c r="Q51">
        <v>20.787903</v>
      </c>
      <c r="R51">
        <v>40.375084999999999</v>
      </c>
      <c r="S51">
        <v>25.122937</v>
      </c>
      <c r="T51">
        <v>0</v>
      </c>
      <c r="U51">
        <v>402.06107700000001</v>
      </c>
      <c r="V51">
        <v>0</v>
      </c>
      <c r="W51">
        <v>0</v>
      </c>
      <c r="X51">
        <v>141.38518999999999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3.6954250000000002</v>
      </c>
      <c r="AF51">
        <v>8.5199269999999991</v>
      </c>
      <c r="AG51">
        <v>41.835780999999997</v>
      </c>
      <c r="AH51">
        <v>0</v>
      </c>
      <c r="AI51">
        <v>0</v>
      </c>
      <c r="AJ51">
        <v>0</v>
      </c>
      <c r="AK51">
        <v>49.343859000000002</v>
      </c>
      <c r="AL51">
        <v>2.2312720000000001</v>
      </c>
      <c r="AM51">
        <v>0</v>
      </c>
      <c r="AN51">
        <v>0.40406799999999998</v>
      </c>
      <c r="AO51">
        <v>0</v>
      </c>
      <c r="AP51">
        <v>3.0747200000000001</v>
      </c>
      <c r="AQ51">
        <v>0</v>
      </c>
      <c r="AR51">
        <v>4.2398020000000001</v>
      </c>
      <c r="AS51">
        <v>4.9078010000000001</v>
      </c>
      <c r="AT51">
        <v>14.398427999999999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2049.3183320000003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659.05305999999996</v>
      </c>
      <c r="L52">
        <v>208.399306</v>
      </c>
      <c r="M52">
        <v>88.3292</v>
      </c>
      <c r="N52">
        <v>113.411812</v>
      </c>
      <c r="O52">
        <v>118.73136700000001</v>
      </c>
      <c r="P52">
        <v>99.010311999999999</v>
      </c>
      <c r="Q52">
        <v>20.787903</v>
      </c>
      <c r="R52">
        <v>40.375084999999999</v>
      </c>
      <c r="S52">
        <v>25.122937</v>
      </c>
      <c r="T52">
        <v>0</v>
      </c>
      <c r="U52">
        <v>402.06107700000001</v>
      </c>
      <c r="V52">
        <v>0</v>
      </c>
      <c r="W52">
        <v>0</v>
      </c>
      <c r="X52">
        <v>141.38518999999999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3.6954250000000002</v>
      </c>
      <c r="AF52">
        <v>8.5199269999999991</v>
      </c>
      <c r="AG52">
        <v>41.835780999999997</v>
      </c>
      <c r="AH52">
        <v>0</v>
      </c>
      <c r="AI52">
        <v>0</v>
      </c>
      <c r="AJ52">
        <v>0</v>
      </c>
      <c r="AK52">
        <v>49.343859000000002</v>
      </c>
      <c r="AL52">
        <v>2.2312720000000001</v>
      </c>
      <c r="AM52">
        <v>0</v>
      </c>
      <c r="AN52">
        <v>0.40406799999999998</v>
      </c>
      <c r="AO52">
        <v>0</v>
      </c>
      <c r="AP52">
        <v>3.0747200000000001</v>
      </c>
      <c r="AQ52">
        <v>0</v>
      </c>
      <c r="AR52">
        <v>4.2398020000000001</v>
      </c>
      <c r="AS52">
        <v>4.9078010000000001</v>
      </c>
      <c r="AT52">
        <v>14.398427999999999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2049.3183320000003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621.57728499999996</v>
      </c>
      <c r="L53">
        <v>208.399306</v>
      </c>
      <c r="M53">
        <v>88.3292</v>
      </c>
      <c r="N53">
        <v>113.411812</v>
      </c>
      <c r="O53">
        <v>118.73136700000001</v>
      </c>
      <c r="P53">
        <v>99.010311999999999</v>
      </c>
      <c r="Q53">
        <v>16.640270999999998</v>
      </c>
      <c r="R53">
        <v>32.377451999999998</v>
      </c>
      <c r="S53">
        <v>19.909593999999998</v>
      </c>
      <c r="T53">
        <v>0</v>
      </c>
      <c r="U53">
        <v>402.06107700000001</v>
      </c>
      <c r="V53">
        <v>0</v>
      </c>
      <c r="W53">
        <v>0</v>
      </c>
      <c r="X53">
        <v>141.38518999999999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3.6954250000000002</v>
      </c>
      <c r="AF53">
        <v>8.5199269999999991</v>
      </c>
      <c r="AG53">
        <v>41.835780999999997</v>
      </c>
      <c r="AH53">
        <v>0</v>
      </c>
      <c r="AI53">
        <v>0</v>
      </c>
      <c r="AJ53">
        <v>0</v>
      </c>
      <c r="AK53">
        <v>49.343859000000002</v>
      </c>
      <c r="AL53">
        <v>2.2312720000000001</v>
      </c>
      <c r="AM53">
        <v>0</v>
      </c>
      <c r="AN53">
        <v>0.40406799999999998</v>
      </c>
      <c r="AO53">
        <v>0</v>
      </c>
      <c r="AP53">
        <v>3.0747200000000001</v>
      </c>
      <c r="AQ53">
        <v>0</v>
      </c>
      <c r="AR53">
        <v>2.119901</v>
      </c>
      <c r="AS53">
        <v>4.9078010000000001</v>
      </c>
      <c r="AT53">
        <v>14.398427999999999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1992.3640480000004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601.41518499999995</v>
      </c>
      <c r="L54">
        <v>208.399306</v>
      </c>
      <c r="M54">
        <v>88.3292</v>
      </c>
      <c r="N54">
        <v>113.411812</v>
      </c>
      <c r="O54">
        <v>118.73136700000001</v>
      </c>
      <c r="P54">
        <v>99.010311999999999</v>
      </c>
      <c r="Q54">
        <v>16.640270999999998</v>
      </c>
      <c r="R54">
        <v>32.377451999999998</v>
      </c>
      <c r="S54">
        <v>19.909593999999998</v>
      </c>
      <c r="T54">
        <v>0</v>
      </c>
      <c r="U54">
        <v>402.06107700000001</v>
      </c>
      <c r="V54">
        <v>0</v>
      </c>
      <c r="W54">
        <v>0</v>
      </c>
      <c r="X54">
        <v>141.38518999999999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3.6954250000000002</v>
      </c>
      <c r="AF54">
        <v>8.5199269999999991</v>
      </c>
      <c r="AG54">
        <v>41.835780999999997</v>
      </c>
      <c r="AH54">
        <v>0</v>
      </c>
      <c r="AI54">
        <v>0</v>
      </c>
      <c r="AJ54">
        <v>0</v>
      </c>
      <c r="AK54">
        <v>49.343859000000002</v>
      </c>
      <c r="AL54">
        <v>2.2312720000000001</v>
      </c>
      <c r="AM54">
        <v>0</v>
      </c>
      <c r="AN54">
        <v>0.40406799999999998</v>
      </c>
      <c r="AO54">
        <v>0</v>
      </c>
      <c r="AP54">
        <v>3.0747200000000001</v>
      </c>
      <c r="AQ54">
        <v>0</v>
      </c>
      <c r="AR54">
        <v>2.119901</v>
      </c>
      <c r="AS54">
        <v>4.9078010000000001</v>
      </c>
      <c r="AT54">
        <v>14.398427999999999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1972.2019480000004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601.41518499999995</v>
      </c>
      <c r="L55">
        <v>208.399306</v>
      </c>
      <c r="M55">
        <v>88.3292</v>
      </c>
      <c r="N55">
        <v>113.411812</v>
      </c>
      <c r="O55">
        <v>118.73136700000001</v>
      </c>
      <c r="P55">
        <v>99.010311999999999</v>
      </c>
      <c r="Q55">
        <v>16.640270999999998</v>
      </c>
      <c r="R55">
        <v>32.377451999999998</v>
      </c>
      <c r="S55">
        <v>19.909593999999998</v>
      </c>
      <c r="T55">
        <v>0</v>
      </c>
      <c r="U55">
        <v>402.06107700000001</v>
      </c>
      <c r="V55">
        <v>0</v>
      </c>
      <c r="W55">
        <v>0</v>
      </c>
      <c r="X55">
        <v>141.38518999999999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8.5199269999999991</v>
      </c>
      <c r="AG55">
        <v>41.835780999999997</v>
      </c>
      <c r="AH55">
        <v>0</v>
      </c>
      <c r="AI55">
        <v>0</v>
      </c>
      <c r="AJ55">
        <v>0</v>
      </c>
      <c r="AK55">
        <v>49.343859000000002</v>
      </c>
      <c r="AL55">
        <v>2.2312720000000001</v>
      </c>
      <c r="AM55">
        <v>0</v>
      </c>
      <c r="AN55">
        <v>0.40406799999999998</v>
      </c>
      <c r="AO55">
        <v>0</v>
      </c>
      <c r="AP55">
        <v>3.0747200000000001</v>
      </c>
      <c r="AQ55">
        <v>0</v>
      </c>
      <c r="AR55">
        <v>4.2398020000000001</v>
      </c>
      <c r="AS55">
        <v>4.9078010000000001</v>
      </c>
      <c r="AT55">
        <v>14.398427999999999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1970.6264240000005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586.29360999999994</v>
      </c>
      <c r="L56">
        <v>208.399306</v>
      </c>
      <c r="M56">
        <v>88.3292</v>
      </c>
      <c r="N56">
        <v>113.411812</v>
      </c>
      <c r="O56">
        <v>118.73136700000001</v>
      </c>
      <c r="P56">
        <v>99.010311999999999</v>
      </c>
      <c r="Q56">
        <v>16.640270999999998</v>
      </c>
      <c r="R56">
        <v>32.377451999999998</v>
      </c>
      <c r="S56">
        <v>19.909593999999998</v>
      </c>
      <c r="T56">
        <v>0</v>
      </c>
      <c r="U56">
        <v>402.06107700000001</v>
      </c>
      <c r="V56">
        <v>0</v>
      </c>
      <c r="W56">
        <v>0</v>
      </c>
      <c r="X56">
        <v>141.38518999999999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8.5199269999999991</v>
      </c>
      <c r="AG56">
        <v>41.835780999999997</v>
      </c>
      <c r="AH56">
        <v>0</v>
      </c>
      <c r="AI56">
        <v>0</v>
      </c>
      <c r="AJ56">
        <v>0</v>
      </c>
      <c r="AK56">
        <v>49.343859000000002</v>
      </c>
      <c r="AL56">
        <v>2.2312720000000001</v>
      </c>
      <c r="AM56">
        <v>0</v>
      </c>
      <c r="AN56">
        <v>0.40406799999999998</v>
      </c>
      <c r="AO56">
        <v>0</v>
      </c>
      <c r="AP56">
        <v>3.0747200000000001</v>
      </c>
      <c r="AQ56">
        <v>0</v>
      </c>
      <c r="AR56">
        <v>4.2398020000000001</v>
      </c>
      <c r="AS56">
        <v>4.9078010000000001</v>
      </c>
      <c r="AT56">
        <v>14.123070999999999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1955.2294920000004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616.53675999999996</v>
      </c>
      <c r="L57">
        <v>208.399306</v>
      </c>
      <c r="M57">
        <v>88.3292</v>
      </c>
      <c r="N57">
        <v>113.411812</v>
      </c>
      <c r="O57">
        <v>118.73136700000001</v>
      </c>
      <c r="P57">
        <v>99.010311999999999</v>
      </c>
      <c r="Q57">
        <v>16.640270999999998</v>
      </c>
      <c r="R57">
        <v>32.377451999999998</v>
      </c>
      <c r="S57">
        <v>19.909593999999998</v>
      </c>
      <c r="T57">
        <v>0</v>
      </c>
      <c r="U57">
        <v>402.06107700000001</v>
      </c>
      <c r="V57">
        <v>0</v>
      </c>
      <c r="W57">
        <v>0</v>
      </c>
      <c r="X57">
        <v>141.38518999999999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8.5199269999999991</v>
      </c>
      <c r="AG57">
        <v>41.835780999999997</v>
      </c>
      <c r="AH57">
        <v>0</v>
      </c>
      <c r="AI57">
        <v>0</v>
      </c>
      <c r="AJ57">
        <v>0</v>
      </c>
      <c r="AK57">
        <v>49.343859000000002</v>
      </c>
      <c r="AL57">
        <v>2.2312720000000001</v>
      </c>
      <c r="AM57">
        <v>0</v>
      </c>
      <c r="AN57">
        <v>0.42243399999999998</v>
      </c>
      <c r="AO57">
        <v>0</v>
      </c>
      <c r="AP57">
        <v>6.7643849999999999</v>
      </c>
      <c r="AQ57">
        <v>0</v>
      </c>
      <c r="AR57">
        <v>4.2398020000000001</v>
      </c>
      <c r="AS57">
        <v>4.9078010000000001</v>
      </c>
      <c r="AT57">
        <v>14.398427999999999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1989.4560300000001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581.25308500000006</v>
      </c>
      <c r="L58">
        <v>208.399306</v>
      </c>
      <c r="M58">
        <v>88.3292</v>
      </c>
      <c r="N58">
        <v>113.411812</v>
      </c>
      <c r="O58">
        <v>118.73136700000001</v>
      </c>
      <c r="P58">
        <v>99.010311999999999</v>
      </c>
      <c r="Q58">
        <v>16.640270999999998</v>
      </c>
      <c r="R58">
        <v>32.377451999999998</v>
      </c>
      <c r="S58">
        <v>19.909593999999998</v>
      </c>
      <c r="T58">
        <v>0</v>
      </c>
      <c r="U58">
        <v>402.06107700000001</v>
      </c>
      <c r="V58">
        <v>0</v>
      </c>
      <c r="W58">
        <v>0</v>
      </c>
      <c r="X58">
        <v>141.38518999999999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8.5199269999999991</v>
      </c>
      <c r="AG58">
        <v>41.835780999999997</v>
      </c>
      <c r="AH58">
        <v>0</v>
      </c>
      <c r="AI58">
        <v>0</v>
      </c>
      <c r="AJ58">
        <v>0</v>
      </c>
      <c r="AK58">
        <v>49.343859000000002</v>
      </c>
      <c r="AL58">
        <v>2.2312720000000001</v>
      </c>
      <c r="AM58">
        <v>0</v>
      </c>
      <c r="AN58">
        <v>0.42243399999999998</v>
      </c>
      <c r="AO58">
        <v>0</v>
      </c>
      <c r="AP58">
        <v>6.7643849999999999</v>
      </c>
      <c r="AQ58">
        <v>0</v>
      </c>
      <c r="AR58">
        <v>4.2398020000000001</v>
      </c>
      <c r="AS58">
        <v>4.9078010000000001</v>
      </c>
      <c r="AT58">
        <v>14.398427999999999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1954.1723550000004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581.25308500000006</v>
      </c>
      <c r="L59">
        <v>208.399306</v>
      </c>
      <c r="M59">
        <v>88.3292</v>
      </c>
      <c r="N59">
        <v>113.411812</v>
      </c>
      <c r="O59">
        <v>118.73136700000001</v>
      </c>
      <c r="P59">
        <v>99.010311999999999</v>
      </c>
      <c r="Q59">
        <v>16.640270999999998</v>
      </c>
      <c r="R59">
        <v>32.377451999999998</v>
      </c>
      <c r="S59">
        <v>19.909593999999998</v>
      </c>
      <c r="T59">
        <v>0</v>
      </c>
      <c r="U59">
        <v>402.06107700000001</v>
      </c>
      <c r="V59">
        <v>0</v>
      </c>
      <c r="W59">
        <v>0</v>
      </c>
      <c r="X59">
        <v>125.572247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8.5199269999999991</v>
      </c>
      <c r="AG59">
        <v>41.835780999999997</v>
      </c>
      <c r="AH59">
        <v>0</v>
      </c>
      <c r="AI59">
        <v>0</v>
      </c>
      <c r="AJ59">
        <v>0</v>
      </c>
      <c r="AK59">
        <v>49.343859000000002</v>
      </c>
      <c r="AL59">
        <v>2.2312720000000001</v>
      </c>
      <c r="AM59">
        <v>0</v>
      </c>
      <c r="AN59">
        <v>0.42243399999999998</v>
      </c>
      <c r="AO59">
        <v>0</v>
      </c>
      <c r="AP59">
        <v>3.0747200000000001</v>
      </c>
      <c r="AQ59">
        <v>0</v>
      </c>
      <c r="AR59">
        <v>4.2398020000000001</v>
      </c>
      <c r="AS59">
        <v>4.9078010000000001</v>
      </c>
      <c r="AT59">
        <v>14.398427999999999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1934.6697470000006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581.25308500000006</v>
      </c>
      <c r="L60">
        <v>208.399306</v>
      </c>
      <c r="M60">
        <v>88.3292</v>
      </c>
      <c r="N60">
        <v>113.411812</v>
      </c>
      <c r="O60">
        <v>118.73136700000001</v>
      </c>
      <c r="P60">
        <v>99.010311999999999</v>
      </c>
      <c r="Q60">
        <v>16.640270999999998</v>
      </c>
      <c r="R60">
        <v>32.377451999999998</v>
      </c>
      <c r="S60">
        <v>19.909593999999998</v>
      </c>
      <c r="T60">
        <v>0</v>
      </c>
      <c r="U60">
        <v>402.06107700000001</v>
      </c>
      <c r="V60">
        <v>0</v>
      </c>
      <c r="W60">
        <v>0</v>
      </c>
      <c r="X60">
        <v>120.531722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8.5199269999999991</v>
      </c>
      <c r="AG60">
        <v>41.835780999999997</v>
      </c>
      <c r="AH60">
        <v>0</v>
      </c>
      <c r="AI60">
        <v>0</v>
      </c>
      <c r="AJ60">
        <v>0</v>
      </c>
      <c r="AK60">
        <v>49.343859000000002</v>
      </c>
      <c r="AL60">
        <v>2.2312720000000001</v>
      </c>
      <c r="AM60">
        <v>0</v>
      </c>
      <c r="AN60">
        <v>0.42243399999999998</v>
      </c>
      <c r="AO60">
        <v>0</v>
      </c>
      <c r="AP60">
        <v>3.0747200000000001</v>
      </c>
      <c r="AQ60">
        <v>0</v>
      </c>
      <c r="AR60">
        <v>4.2398020000000001</v>
      </c>
      <c r="AS60">
        <v>4.9078010000000001</v>
      </c>
      <c r="AT60">
        <v>14.398427999999999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1929.6292220000005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606.21568500000001</v>
      </c>
      <c r="L61">
        <v>208.399306</v>
      </c>
      <c r="M61">
        <v>88.3292</v>
      </c>
      <c r="N61">
        <v>113.411812</v>
      </c>
      <c r="O61">
        <v>118.73136700000001</v>
      </c>
      <c r="P61">
        <v>99.010311999999999</v>
      </c>
      <c r="Q61">
        <v>16.640270999999998</v>
      </c>
      <c r="R61">
        <v>32.377451999999998</v>
      </c>
      <c r="S61">
        <v>19.909593999999998</v>
      </c>
      <c r="T61">
        <v>0</v>
      </c>
      <c r="U61">
        <v>402.06107700000001</v>
      </c>
      <c r="V61">
        <v>0</v>
      </c>
      <c r="W61">
        <v>0</v>
      </c>
      <c r="X61">
        <v>141.38518999999999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8.5199269999999991</v>
      </c>
      <c r="AG61">
        <v>41.835780999999997</v>
      </c>
      <c r="AH61">
        <v>0</v>
      </c>
      <c r="AI61">
        <v>0</v>
      </c>
      <c r="AJ61">
        <v>0</v>
      </c>
      <c r="AK61">
        <v>49.343859000000002</v>
      </c>
      <c r="AL61">
        <v>2.2312720000000001</v>
      </c>
      <c r="AM61">
        <v>0</v>
      </c>
      <c r="AN61">
        <v>0.42243399999999998</v>
      </c>
      <c r="AO61">
        <v>0</v>
      </c>
      <c r="AP61">
        <v>3.0747200000000001</v>
      </c>
      <c r="AQ61">
        <v>0</v>
      </c>
      <c r="AR61">
        <v>4.2398020000000001</v>
      </c>
      <c r="AS61">
        <v>4.9078010000000001</v>
      </c>
      <c r="AT61">
        <v>14.398427999999999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1975.4452900000003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582.21318499999995</v>
      </c>
      <c r="L62">
        <v>208.399306</v>
      </c>
      <c r="M62">
        <v>88.3292</v>
      </c>
      <c r="N62">
        <v>113.411812</v>
      </c>
      <c r="O62">
        <v>118.73136700000001</v>
      </c>
      <c r="P62">
        <v>99.010311999999999</v>
      </c>
      <c r="Q62">
        <v>16.640270999999998</v>
      </c>
      <c r="R62">
        <v>32.377451999999998</v>
      </c>
      <c r="S62">
        <v>19.909593999999998</v>
      </c>
      <c r="T62">
        <v>0</v>
      </c>
      <c r="U62">
        <v>402.06107700000001</v>
      </c>
      <c r="V62">
        <v>0</v>
      </c>
      <c r="W62">
        <v>0</v>
      </c>
      <c r="X62">
        <v>125.572247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8.5199269999999991</v>
      </c>
      <c r="AG62">
        <v>41.835780999999997</v>
      </c>
      <c r="AH62">
        <v>0</v>
      </c>
      <c r="AI62">
        <v>0</v>
      </c>
      <c r="AJ62">
        <v>0</v>
      </c>
      <c r="AK62">
        <v>49.343859000000002</v>
      </c>
      <c r="AL62">
        <v>2.2312720000000001</v>
      </c>
      <c r="AM62">
        <v>0</v>
      </c>
      <c r="AN62">
        <v>0.42243399999999998</v>
      </c>
      <c r="AO62">
        <v>0</v>
      </c>
      <c r="AP62">
        <v>3.0747200000000001</v>
      </c>
      <c r="AQ62">
        <v>0</v>
      </c>
      <c r="AR62">
        <v>4.2398020000000001</v>
      </c>
      <c r="AS62">
        <v>4.9078010000000001</v>
      </c>
      <c r="AT62">
        <v>13.306986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1934.5384050000005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578.95844599999998</v>
      </c>
      <c r="L63">
        <v>208.13047800000001</v>
      </c>
      <c r="M63">
        <v>88.3292</v>
      </c>
      <c r="N63">
        <v>113.411812</v>
      </c>
      <c r="O63">
        <v>118.73136700000001</v>
      </c>
      <c r="P63">
        <v>99.010311999999999</v>
      </c>
      <c r="Q63">
        <v>16.640270999999998</v>
      </c>
      <c r="R63">
        <v>32.377451999999998</v>
      </c>
      <c r="S63">
        <v>19.909593999999998</v>
      </c>
      <c r="T63">
        <v>0</v>
      </c>
      <c r="U63">
        <v>402.06107700000001</v>
      </c>
      <c r="V63">
        <v>0</v>
      </c>
      <c r="W63">
        <v>0</v>
      </c>
      <c r="X63">
        <v>120.531722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8.5199269999999991</v>
      </c>
      <c r="AG63">
        <v>41.835780999999997</v>
      </c>
      <c r="AH63">
        <v>0</v>
      </c>
      <c r="AI63">
        <v>0</v>
      </c>
      <c r="AJ63">
        <v>0</v>
      </c>
      <c r="AK63">
        <v>49.343859000000002</v>
      </c>
      <c r="AL63">
        <v>2.2312720000000001</v>
      </c>
      <c r="AM63">
        <v>0</v>
      </c>
      <c r="AN63">
        <v>0.42243399999999998</v>
      </c>
      <c r="AO63">
        <v>0</v>
      </c>
      <c r="AP63">
        <v>3.0747200000000001</v>
      </c>
      <c r="AQ63">
        <v>0</v>
      </c>
      <c r="AR63">
        <v>4.2398020000000001</v>
      </c>
      <c r="AS63">
        <v>4.9078010000000001</v>
      </c>
      <c r="AT63">
        <v>14.398427999999999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1927.0657550000005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606.21568500000001</v>
      </c>
      <c r="L64">
        <v>208.13047800000001</v>
      </c>
      <c r="M64">
        <v>88.3292</v>
      </c>
      <c r="N64">
        <v>113.411812</v>
      </c>
      <c r="O64">
        <v>118.73136700000001</v>
      </c>
      <c r="P64">
        <v>99.010311999999999</v>
      </c>
      <c r="Q64">
        <v>16.640270999999998</v>
      </c>
      <c r="R64">
        <v>32.377451999999998</v>
      </c>
      <c r="S64">
        <v>19.909593999999998</v>
      </c>
      <c r="T64">
        <v>0</v>
      </c>
      <c r="U64">
        <v>402.06107700000001</v>
      </c>
      <c r="V64">
        <v>0</v>
      </c>
      <c r="W64">
        <v>0</v>
      </c>
      <c r="X64">
        <v>141.38518999999999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8.5199269999999991</v>
      </c>
      <c r="AG64">
        <v>41.835780999999997</v>
      </c>
      <c r="AH64">
        <v>0</v>
      </c>
      <c r="AI64">
        <v>0</v>
      </c>
      <c r="AJ64">
        <v>0</v>
      </c>
      <c r="AK64">
        <v>49.343859000000002</v>
      </c>
      <c r="AL64">
        <v>2.2312720000000001</v>
      </c>
      <c r="AM64">
        <v>0</v>
      </c>
      <c r="AN64">
        <v>0.42243399999999998</v>
      </c>
      <c r="AO64">
        <v>0</v>
      </c>
      <c r="AP64">
        <v>3.0747200000000001</v>
      </c>
      <c r="AQ64">
        <v>0</v>
      </c>
      <c r="AR64">
        <v>4.2398020000000001</v>
      </c>
      <c r="AS64">
        <v>4.9078010000000001</v>
      </c>
      <c r="AT64">
        <v>14.398427999999999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1975.1764620000006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659.05305999999996</v>
      </c>
      <c r="L65">
        <v>208.13047800000001</v>
      </c>
      <c r="M65">
        <v>88.3292</v>
      </c>
      <c r="N65">
        <v>113.411812</v>
      </c>
      <c r="O65">
        <v>118.73136700000001</v>
      </c>
      <c r="P65">
        <v>99.010311999999999</v>
      </c>
      <c r="Q65">
        <v>16.640270999999998</v>
      </c>
      <c r="R65">
        <v>32.377451999999998</v>
      </c>
      <c r="S65">
        <v>19.909593999999998</v>
      </c>
      <c r="T65">
        <v>0</v>
      </c>
      <c r="U65">
        <v>402.06107700000001</v>
      </c>
      <c r="V65">
        <v>0</v>
      </c>
      <c r="W65">
        <v>0</v>
      </c>
      <c r="X65">
        <v>141.38518999999999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8.5199269999999991</v>
      </c>
      <c r="AG65">
        <v>41.835780999999997</v>
      </c>
      <c r="AH65">
        <v>0</v>
      </c>
      <c r="AI65">
        <v>0</v>
      </c>
      <c r="AJ65">
        <v>0</v>
      </c>
      <c r="AK65">
        <v>49.343859000000002</v>
      </c>
      <c r="AL65">
        <v>2.2312720000000001</v>
      </c>
      <c r="AM65">
        <v>0</v>
      </c>
      <c r="AN65">
        <v>0.42243399999999998</v>
      </c>
      <c r="AO65">
        <v>0</v>
      </c>
      <c r="AP65">
        <v>6.7643849999999999</v>
      </c>
      <c r="AQ65">
        <v>0</v>
      </c>
      <c r="AR65">
        <v>4.2398020000000001</v>
      </c>
      <c r="AS65">
        <v>4.9078010000000001</v>
      </c>
      <c r="AT65">
        <v>14.398427999999999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2031.7035020000001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659.05305999999996</v>
      </c>
      <c r="L66">
        <v>244.82550000000001</v>
      </c>
      <c r="M66">
        <v>88.3292</v>
      </c>
      <c r="N66">
        <v>113.411812</v>
      </c>
      <c r="O66">
        <v>118.73136700000001</v>
      </c>
      <c r="P66">
        <v>99.010311999999999</v>
      </c>
      <c r="Q66">
        <v>16.640270999999998</v>
      </c>
      <c r="R66">
        <v>32.377451999999998</v>
      </c>
      <c r="S66">
        <v>19.909593999999998</v>
      </c>
      <c r="T66">
        <v>0</v>
      </c>
      <c r="U66">
        <v>402.06107700000001</v>
      </c>
      <c r="V66">
        <v>0</v>
      </c>
      <c r="W66">
        <v>0</v>
      </c>
      <c r="X66">
        <v>141.38518999999999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8.5199269999999991</v>
      </c>
      <c r="AG66">
        <v>41.835780999999997</v>
      </c>
      <c r="AH66">
        <v>0</v>
      </c>
      <c r="AI66">
        <v>0</v>
      </c>
      <c r="AJ66">
        <v>0</v>
      </c>
      <c r="AK66">
        <v>49.343859000000002</v>
      </c>
      <c r="AL66">
        <v>2.2312720000000001</v>
      </c>
      <c r="AM66">
        <v>0</v>
      </c>
      <c r="AN66">
        <v>0.42243399999999998</v>
      </c>
      <c r="AO66">
        <v>0</v>
      </c>
      <c r="AP66">
        <v>6.7643849999999999</v>
      </c>
      <c r="AQ66">
        <v>0</v>
      </c>
      <c r="AR66">
        <v>4.2398020000000001</v>
      </c>
      <c r="AS66">
        <v>4.9078010000000001</v>
      </c>
      <c r="AT66">
        <v>14.398427999999999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2068.3985240000002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659.05305999999996</v>
      </c>
      <c r="L67">
        <v>208.13047800000001</v>
      </c>
      <c r="M67">
        <v>88.3292</v>
      </c>
      <c r="N67">
        <v>113.411812</v>
      </c>
      <c r="O67">
        <v>118.73136700000001</v>
      </c>
      <c r="P67">
        <v>99.010311999999999</v>
      </c>
      <c r="Q67">
        <v>16.640270999999998</v>
      </c>
      <c r="R67">
        <v>32.377451999999998</v>
      </c>
      <c r="S67">
        <v>19.909593999999998</v>
      </c>
      <c r="T67">
        <v>0</v>
      </c>
      <c r="U67">
        <v>402.06107700000001</v>
      </c>
      <c r="V67">
        <v>0</v>
      </c>
      <c r="W67">
        <v>0</v>
      </c>
      <c r="X67">
        <v>141.38518999999999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3.6954250000000002</v>
      </c>
      <c r="AF67">
        <v>8.5199269999999991</v>
      </c>
      <c r="AG67">
        <v>41.835780999999997</v>
      </c>
      <c r="AH67">
        <v>0</v>
      </c>
      <c r="AI67">
        <v>0</v>
      </c>
      <c r="AJ67">
        <v>0</v>
      </c>
      <c r="AK67">
        <v>49.343859000000002</v>
      </c>
      <c r="AL67">
        <v>2.2312720000000001</v>
      </c>
      <c r="AM67">
        <v>0</v>
      </c>
      <c r="AN67">
        <v>0.42243399999999998</v>
      </c>
      <c r="AO67">
        <v>0</v>
      </c>
      <c r="AP67">
        <v>6.7643849999999999</v>
      </c>
      <c r="AQ67">
        <v>0</v>
      </c>
      <c r="AR67">
        <v>4.2398020000000001</v>
      </c>
      <c r="AS67">
        <v>4.9078010000000001</v>
      </c>
      <c r="AT67">
        <v>14.398427999999999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2035.398927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659.05305999999996</v>
      </c>
      <c r="L68">
        <v>230.42400000000001</v>
      </c>
      <c r="M68">
        <v>88.3292</v>
      </c>
      <c r="N68">
        <v>113.411812</v>
      </c>
      <c r="O68">
        <v>118.73136700000001</v>
      </c>
      <c r="P68">
        <v>99.010311999999999</v>
      </c>
      <c r="Q68">
        <v>16.640270999999998</v>
      </c>
      <c r="R68">
        <v>32.377451999999998</v>
      </c>
      <c r="S68">
        <v>19.909593999999998</v>
      </c>
      <c r="T68">
        <v>0</v>
      </c>
      <c r="U68">
        <v>402.06107700000001</v>
      </c>
      <c r="V68">
        <v>0</v>
      </c>
      <c r="W68">
        <v>0</v>
      </c>
      <c r="X68">
        <v>141.38518999999999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3.6954250000000002</v>
      </c>
      <c r="AF68">
        <v>8.5199269999999991</v>
      </c>
      <c r="AG68">
        <v>41.835780999999997</v>
      </c>
      <c r="AH68">
        <v>17.638764999999999</v>
      </c>
      <c r="AI68">
        <v>0</v>
      </c>
      <c r="AJ68">
        <v>0</v>
      </c>
      <c r="AK68">
        <v>49.343859000000002</v>
      </c>
      <c r="AL68">
        <v>2.2312720000000001</v>
      </c>
      <c r="AM68">
        <v>0</v>
      </c>
      <c r="AN68">
        <v>0.42243399999999998</v>
      </c>
      <c r="AO68">
        <v>0</v>
      </c>
      <c r="AP68">
        <v>3.0747200000000001</v>
      </c>
      <c r="AQ68">
        <v>12.09726</v>
      </c>
      <c r="AR68">
        <v>4.2398020000000001</v>
      </c>
      <c r="AS68">
        <v>4.9078010000000001</v>
      </c>
      <c r="AT68">
        <v>13.306986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2082.6473669999996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659.05305999999996</v>
      </c>
      <c r="L69">
        <v>216.98259999999999</v>
      </c>
      <c r="M69">
        <v>88.3292</v>
      </c>
      <c r="N69">
        <v>113.411812</v>
      </c>
      <c r="O69">
        <v>118.73136700000001</v>
      </c>
      <c r="P69">
        <v>99.010311999999999</v>
      </c>
      <c r="Q69">
        <v>20.787903</v>
      </c>
      <c r="R69">
        <v>40.375084999999999</v>
      </c>
      <c r="S69">
        <v>25.122937</v>
      </c>
      <c r="T69">
        <v>0</v>
      </c>
      <c r="U69">
        <v>402.06107700000001</v>
      </c>
      <c r="V69">
        <v>0</v>
      </c>
      <c r="W69">
        <v>0</v>
      </c>
      <c r="X69">
        <v>141.629752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3.6954250000000002</v>
      </c>
      <c r="AF69">
        <v>8.5199269999999991</v>
      </c>
      <c r="AG69">
        <v>41.835780999999997</v>
      </c>
      <c r="AH69">
        <v>22.457602999999999</v>
      </c>
      <c r="AI69">
        <v>0</v>
      </c>
      <c r="AJ69">
        <v>0</v>
      </c>
      <c r="AK69">
        <v>49.343859000000002</v>
      </c>
      <c r="AL69">
        <v>2.2312720000000001</v>
      </c>
      <c r="AM69">
        <v>0</v>
      </c>
      <c r="AN69">
        <v>0.42243399999999998</v>
      </c>
      <c r="AO69">
        <v>0</v>
      </c>
      <c r="AP69">
        <v>3.0747200000000001</v>
      </c>
      <c r="AQ69">
        <v>22.682362000000001</v>
      </c>
      <c r="AR69">
        <v>2.119901</v>
      </c>
      <c r="AS69">
        <v>4.9078010000000001</v>
      </c>
      <c r="AT69">
        <v>14.398427999999999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2101.1846180000002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659.05305999999996</v>
      </c>
      <c r="L70">
        <v>216.98259999999999</v>
      </c>
      <c r="M70">
        <v>88.3292</v>
      </c>
      <c r="N70">
        <v>113.411812</v>
      </c>
      <c r="O70">
        <v>118.73136700000001</v>
      </c>
      <c r="P70">
        <v>99.010311999999999</v>
      </c>
      <c r="Q70">
        <v>20.787903</v>
      </c>
      <c r="R70">
        <v>40.375084999999999</v>
      </c>
      <c r="S70">
        <v>25.122937</v>
      </c>
      <c r="T70">
        <v>0</v>
      </c>
      <c r="U70">
        <v>402.06107700000001</v>
      </c>
      <c r="V70">
        <v>0</v>
      </c>
      <c r="W70">
        <v>0</v>
      </c>
      <c r="X70">
        <v>141.629752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7.6097530000000004</v>
      </c>
      <c r="AE70">
        <v>3.6954250000000002</v>
      </c>
      <c r="AF70">
        <v>8.5199269999999991</v>
      </c>
      <c r="AG70">
        <v>41.835780999999997</v>
      </c>
      <c r="AH70">
        <v>44.915205999999998</v>
      </c>
      <c r="AI70">
        <v>0</v>
      </c>
      <c r="AJ70">
        <v>0</v>
      </c>
      <c r="AK70">
        <v>49.343859000000002</v>
      </c>
      <c r="AL70">
        <v>2.2312720000000001</v>
      </c>
      <c r="AM70">
        <v>0</v>
      </c>
      <c r="AN70">
        <v>0.42243399999999998</v>
      </c>
      <c r="AO70">
        <v>0</v>
      </c>
      <c r="AP70">
        <v>2.3367870000000002</v>
      </c>
      <c r="AQ70">
        <v>34.779622000000003</v>
      </c>
      <c r="AR70">
        <v>2.119901</v>
      </c>
      <c r="AS70">
        <v>4.9078010000000001</v>
      </c>
      <c r="AT70">
        <v>14.398427999999999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2142.6113009999999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659.05305999999996</v>
      </c>
      <c r="L71">
        <v>211.22200000000001</v>
      </c>
      <c r="M71">
        <v>88.3292</v>
      </c>
      <c r="N71">
        <v>113.411812</v>
      </c>
      <c r="O71">
        <v>118.73136700000001</v>
      </c>
      <c r="P71">
        <v>99.010311999999999</v>
      </c>
      <c r="Q71">
        <v>20.787903</v>
      </c>
      <c r="R71">
        <v>40.375084999999999</v>
      </c>
      <c r="S71">
        <v>25.122937</v>
      </c>
      <c r="T71">
        <v>0</v>
      </c>
      <c r="U71">
        <v>402.06107700000001</v>
      </c>
      <c r="V71">
        <v>0</v>
      </c>
      <c r="W71">
        <v>0</v>
      </c>
      <c r="X71">
        <v>141.629752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17.502431000000001</v>
      </c>
      <c r="AE71">
        <v>3.6954250000000002</v>
      </c>
      <c r="AF71">
        <v>17.039854999999999</v>
      </c>
      <c r="AG71">
        <v>41.835780999999997</v>
      </c>
      <c r="AH71">
        <v>67.372809000000004</v>
      </c>
      <c r="AI71">
        <v>0</v>
      </c>
      <c r="AJ71">
        <v>0</v>
      </c>
      <c r="AK71">
        <v>49.343859000000002</v>
      </c>
      <c r="AL71">
        <v>2.2312720000000001</v>
      </c>
      <c r="AM71">
        <v>0</v>
      </c>
      <c r="AN71">
        <v>0.42243399999999998</v>
      </c>
      <c r="AO71">
        <v>0</v>
      </c>
      <c r="AP71">
        <v>1.721843</v>
      </c>
      <c r="AQ71">
        <v>58.066848</v>
      </c>
      <c r="AR71">
        <v>2.119901</v>
      </c>
      <c r="AS71">
        <v>4.9078010000000001</v>
      </c>
      <c r="AT71">
        <v>14.398427999999999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2200.393192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659.05305999999996</v>
      </c>
      <c r="L72">
        <v>211.22200000000001</v>
      </c>
      <c r="M72">
        <v>88.3292</v>
      </c>
      <c r="N72">
        <v>113.411812</v>
      </c>
      <c r="O72">
        <v>118.73136700000001</v>
      </c>
      <c r="P72">
        <v>99.010311999999999</v>
      </c>
      <c r="Q72">
        <v>20.787903</v>
      </c>
      <c r="R72">
        <v>40.375084999999999</v>
      </c>
      <c r="S72">
        <v>25.122937</v>
      </c>
      <c r="T72">
        <v>0</v>
      </c>
      <c r="U72">
        <v>402.06107700000001</v>
      </c>
      <c r="V72">
        <v>0</v>
      </c>
      <c r="W72">
        <v>0</v>
      </c>
      <c r="X72">
        <v>141.629752</v>
      </c>
      <c r="Y72">
        <v>0</v>
      </c>
      <c r="Z72">
        <v>0</v>
      </c>
      <c r="AA72">
        <v>0</v>
      </c>
      <c r="AB72">
        <v>12.644555</v>
      </c>
      <c r="AC72">
        <v>9.2916939999999997</v>
      </c>
      <c r="AD72">
        <v>17.502431000000001</v>
      </c>
      <c r="AE72">
        <v>20.940740999999999</v>
      </c>
      <c r="AF72">
        <v>25.559781999999998</v>
      </c>
      <c r="AG72">
        <v>41.835780999999997</v>
      </c>
      <c r="AH72">
        <v>89.830411999999995</v>
      </c>
      <c r="AI72">
        <v>2.4444149999999998</v>
      </c>
      <c r="AJ72">
        <v>0</v>
      </c>
      <c r="AK72">
        <v>49.343859000000002</v>
      </c>
      <c r="AL72">
        <v>2.2312720000000001</v>
      </c>
      <c r="AM72">
        <v>0</v>
      </c>
      <c r="AN72">
        <v>0.42243399999999998</v>
      </c>
      <c r="AO72">
        <v>0</v>
      </c>
      <c r="AP72">
        <v>1.721843</v>
      </c>
      <c r="AQ72">
        <v>59.760463999999999</v>
      </c>
      <c r="AR72">
        <v>2.119901</v>
      </c>
      <c r="AS72">
        <v>4.9078010000000001</v>
      </c>
      <c r="AT72">
        <v>14.398427999999999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2274.6903179999995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659.05305999999996</v>
      </c>
      <c r="L73">
        <v>211.22200000000001</v>
      </c>
      <c r="M73">
        <v>88.3292</v>
      </c>
      <c r="N73">
        <v>113.411812</v>
      </c>
      <c r="O73">
        <v>118.73136700000001</v>
      </c>
      <c r="P73">
        <v>99.010311999999999</v>
      </c>
      <c r="Q73">
        <v>20.787903</v>
      </c>
      <c r="R73">
        <v>40.375084999999999</v>
      </c>
      <c r="S73">
        <v>25.122937</v>
      </c>
      <c r="T73">
        <v>0</v>
      </c>
      <c r="U73">
        <v>402.06107700000001</v>
      </c>
      <c r="V73">
        <v>0</v>
      </c>
      <c r="W73">
        <v>0</v>
      </c>
      <c r="X73">
        <v>141.629752</v>
      </c>
      <c r="Y73">
        <v>0</v>
      </c>
      <c r="Z73">
        <v>0</v>
      </c>
      <c r="AA73">
        <v>0</v>
      </c>
      <c r="AB73">
        <v>25.289110999999998</v>
      </c>
      <c r="AC73">
        <v>27.903202</v>
      </c>
      <c r="AD73">
        <v>26.253646</v>
      </c>
      <c r="AE73">
        <v>47.464036999999998</v>
      </c>
      <c r="AF73">
        <v>29.346416999999999</v>
      </c>
      <c r="AG73">
        <v>41.835780999999997</v>
      </c>
      <c r="AH73">
        <v>117.106853</v>
      </c>
      <c r="AI73">
        <v>15.888695</v>
      </c>
      <c r="AJ73">
        <v>0</v>
      </c>
      <c r="AK73">
        <v>49.343859000000002</v>
      </c>
      <c r="AL73">
        <v>16.734542999999999</v>
      </c>
      <c r="AM73">
        <v>0</v>
      </c>
      <c r="AN73">
        <v>0.42243399999999998</v>
      </c>
      <c r="AO73">
        <v>0</v>
      </c>
      <c r="AP73">
        <v>1.721843</v>
      </c>
      <c r="AQ73">
        <v>59.760463999999999</v>
      </c>
      <c r="AR73">
        <v>2.119901</v>
      </c>
      <c r="AS73">
        <v>4.9078010000000001</v>
      </c>
      <c r="AT73">
        <v>14.398427999999999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2400.2315200000003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659.05305999999996</v>
      </c>
      <c r="L74">
        <v>211.22200000000001</v>
      </c>
      <c r="M74">
        <v>88.3292</v>
      </c>
      <c r="N74">
        <v>113.411812</v>
      </c>
      <c r="O74">
        <v>118.73136700000001</v>
      </c>
      <c r="P74">
        <v>99.010311999999999</v>
      </c>
      <c r="Q74">
        <v>20.787903</v>
      </c>
      <c r="R74">
        <v>40.375084999999999</v>
      </c>
      <c r="S74">
        <v>25.122937</v>
      </c>
      <c r="T74">
        <v>0</v>
      </c>
      <c r="U74">
        <v>402.06107700000001</v>
      </c>
      <c r="V74">
        <v>0</v>
      </c>
      <c r="W74">
        <v>0</v>
      </c>
      <c r="X74">
        <v>141.629752</v>
      </c>
      <c r="Y74">
        <v>0</v>
      </c>
      <c r="Z74">
        <v>0</v>
      </c>
      <c r="AA74">
        <v>0</v>
      </c>
      <c r="AB74">
        <v>37.933666000000002</v>
      </c>
      <c r="AC74">
        <v>27.903202</v>
      </c>
      <c r="AD74">
        <v>35.086033</v>
      </c>
      <c r="AE74">
        <v>47.464036999999998</v>
      </c>
      <c r="AF74">
        <v>29.346416999999999</v>
      </c>
      <c r="AG74">
        <v>41.835780999999997</v>
      </c>
      <c r="AH74">
        <v>134.56377599999999</v>
      </c>
      <c r="AI74">
        <v>15.888695</v>
      </c>
      <c r="AJ74">
        <v>0</v>
      </c>
      <c r="AK74">
        <v>49.343859000000002</v>
      </c>
      <c r="AL74">
        <v>40.162903</v>
      </c>
      <c r="AM74">
        <v>0</v>
      </c>
      <c r="AN74">
        <v>0.42243399999999998</v>
      </c>
      <c r="AO74">
        <v>0</v>
      </c>
      <c r="AP74">
        <v>1.721843</v>
      </c>
      <c r="AQ74">
        <v>59.760463999999999</v>
      </c>
      <c r="AR74">
        <v>2.119901</v>
      </c>
      <c r="AS74">
        <v>4.9078010000000001</v>
      </c>
      <c r="AT74">
        <v>14.398427999999999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2462.5937450000001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659.05305999999996</v>
      </c>
      <c r="L75">
        <v>211.22200000000001</v>
      </c>
      <c r="M75">
        <v>88.3292</v>
      </c>
      <c r="N75">
        <v>113.411812</v>
      </c>
      <c r="O75">
        <v>118.73136700000001</v>
      </c>
      <c r="P75">
        <v>99.010311999999999</v>
      </c>
      <c r="Q75">
        <v>20.787903</v>
      </c>
      <c r="R75">
        <v>40.375084999999999</v>
      </c>
      <c r="S75">
        <v>25.122937</v>
      </c>
      <c r="T75">
        <v>0</v>
      </c>
      <c r="U75">
        <v>402.06107700000001</v>
      </c>
      <c r="V75">
        <v>0</v>
      </c>
      <c r="W75">
        <v>0</v>
      </c>
      <c r="X75">
        <v>141.629752</v>
      </c>
      <c r="Y75">
        <v>0</v>
      </c>
      <c r="Z75">
        <v>0</v>
      </c>
      <c r="AA75">
        <v>0</v>
      </c>
      <c r="AB75">
        <v>37.933666000000002</v>
      </c>
      <c r="AC75">
        <v>27.903202</v>
      </c>
      <c r="AD75">
        <v>35.086033</v>
      </c>
      <c r="AE75">
        <v>47.464036999999998</v>
      </c>
      <c r="AF75">
        <v>29.346416999999999</v>
      </c>
      <c r="AG75">
        <v>41.835780999999997</v>
      </c>
      <c r="AH75">
        <v>134.56377599999999</v>
      </c>
      <c r="AI75">
        <v>15.888695</v>
      </c>
      <c r="AJ75">
        <v>0</v>
      </c>
      <c r="AK75">
        <v>49.343859000000002</v>
      </c>
      <c r="AL75">
        <v>40.162903</v>
      </c>
      <c r="AM75">
        <v>0</v>
      </c>
      <c r="AN75">
        <v>0.42243399999999998</v>
      </c>
      <c r="AO75">
        <v>0</v>
      </c>
      <c r="AP75">
        <v>1.721843</v>
      </c>
      <c r="AQ75">
        <v>59.760463999999999</v>
      </c>
      <c r="AR75">
        <v>3.1798510000000002</v>
      </c>
      <c r="AS75">
        <v>4.9078010000000001</v>
      </c>
      <c r="AT75">
        <v>14.398427999999999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2463.653695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659.05305999999996</v>
      </c>
      <c r="L76">
        <v>211.22200000000001</v>
      </c>
      <c r="M76">
        <v>88.3292</v>
      </c>
      <c r="N76">
        <v>113.411812</v>
      </c>
      <c r="O76">
        <v>118.73136700000001</v>
      </c>
      <c r="P76">
        <v>99.010311999999999</v>
      </c>
      <c r="Q76">
        <v>20.787903</v>
      </c>
      <c r="R76">
        <v>40.375084999999999</v>
      </c>
      <c r="S76">
        <v>25.122937</v>
      </c>
      <c r="T76">
        <v>0</v>
      </c>
      <c r="U76">
        <v>402.06107700000001</v>
      </c>
      <c r="V76">
        <v>0</v>
      </c>
      <c r="W76">
        <v>0</v>
      </c>
      <c r="X76">
        <v>141.629752</v>
      </c>
      <c r="Y76">
        <v>0</v>
      </c>
      <c r="Z76">
        <v>0</v>
      </c>
      <c r="AA76">
        <v>0</v>
      </c>
      <c r="AB76">
        <v>37.933666000000002</v>
      </c>
      <c r="AC76">
        <v>27.903202</v>
      </c>
      <c r="AD76">
        <v>35.086033</v>
      </c>
      <c r="AE76">
        <v>47.464036999999998</v>
      </c>
      <c r="AF76">
        <v>29.346416999999999</v>
      </c>
      <c r="AG76">
        <v>41.835780999999997</v>
      </c>
      <c r="AH76">
        <v>134.56377599999999</v>
      </c>
      <c r="AI76">
        <v>15.888695</v>
      </c>
      <c r="AJ76">
        <v>0</v>
      </c>
      <c r="AK76">
        <v>49.343859000000002</v>
      </c>
      <c r="AL76">
        <v>40.162903</v>
      </c>
      <c r="AM76">
        <v>0</v>
      </c>
      <c r="AN76">
        <v>0.42243399999999998</v>
      </c>
      <c r="AO76">
        <v>0</v>
      </c>
      <c r="AP76">
        <v>1.721843</v>
      </c>
      <c r="AQ76">
        <v>59.760463999999999</v>
      </c>
      <c r="AR76">
        <v>3.1798510000000002</v>
      </c>
      <c r="AS76">
        <v>4.9078010000000001</v>
      </c>
      <c r="AT76">
        <v>14.398427999999999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2463.653695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659.05305999999996</v>
      </c>
      <c r="L77">
        <v>211.22200000000001</v>
      </c>
      <c r="M77">
        <v>88.3292</v>
      </c>
      <c r="N77">
        <v>113.411812</v>
      </c>
      <c r="O77">
        <v>118.73136700000001</v>
      </c>
      <c r="P77">
        <v>99.010311999999999</v>
      </c>
      <c r="Q77">
        <v>20.787903</v>
      </c>
      <c r="R77">
        <v>40.375084999999999</v>
      </c>
      <c r="S77">
        <v>25.122937</v>
      </c>
      <c r="T77">
        <v>0</v>
      </c>
      <c r="U77">
        <v>402.06107700000001</v>
      </c>
      <c r="V77">
        <v>0</v>
      </c>
      <c r="W77">
        <v>0</v>
      </c>
      <c r="X77">
        <v>141.629752</v>
      </c>
      <c r="Y77">
        <v>0</v>
      </c>
      <c r="Z77">
        <v>0</v>
      </c>
      <c r="AA77">
        <v>0</v>
      </c>
      <c r="AB77">
        <v>37.933666000000002</v>
      </c>
      <c r="AC77">
        <v>27.903202</v>
      </c>
      <c r="AD77">
        <v>35.086033</v>
      </c>
      <c r="AE77">
        <v>47.464036999999998</v>
      </c>
      <c r="AF77">
        <v>29.346416999999999</v>
      </c>
      <c r="AG77">
        <v>41.835780999999997</v>
      </c>
      <c r="AH77">
        <v>134.56377599999999</v>
      </c>
      <c r="AI77">
        <v>15.888695</v>
      </c>
      <c r="AJ77">
        <v>0</v>
      </c>
      <c r="AK77">
        <v>49.343859000000002</v>
      </c>
      <c r="AL77">
        <v>40.162903</v>
      </c>
      <c r="AM77">
        <v>0</v>
      </c>
      <c r="AN77">
        <v>0.42243399999999998</v>
      </c>
      <c r="AO77">
        <v>0</v>
      </c>
      <c r="AP77">
        <v>1.721843</v>
      </c>
      <c r="AQ77">
        <v>59.760463999999999</v>
      </c>
      <c r="AR77">
        <v>3.1798510000000002</v>
      </c>
      <c r="AS77">
        <v>4.9078010000000001</v>
      </c>
      <c r="AT77">
        <v>14.398427999999999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2463.653695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659.05305999999996</v>
      </c>
      <c r="L78">
        <v>211.22200000000001</v>
      </c>
      <c r="M78">
        <v>88.3292</v>
      </c>
      <c r="N78">
        <v>113.411812</v>
      </c>
      <c r="O78">
        <v>118.73136700000001</v>
      </c>
      <c r="P78">
        <v>99.010311999999999</v>
      </c>
      <c r="Q78">
        <v>20.787903</v>
      </c>
      <c r="R78">
        <v>40.375084999999999</v>
      </c>
      <c r="S78">
        <v>25.122937</v>
      </c>
      <c r="T78">
        <v>0</v>
      </c>
      <c r="U78">
        <v>402.06107700000001</v>
      </c>
      <c r="V78">
        <v>0</v>
      </c>
      <c r="W78">
        <v>0</v>
      </c>
      <c r="X78">
        <v>141.629752</v>
      </c>
      <c r="Y78">
        <v>0</v>
      </c>
      <c r="Z78">
        <v>0</v>
      </c>
      <c r="AA78">
        <v>0</v>
      </c>
      <c r="AB78">
        <v>25.289110999999998</v>
      </c>
      <c r="AC78">
        <v>17.238537999999998</v>
      </c>
      <c r="AD78">
        <v>35.086033</v>
      </c>
      <c r="AE78">
        <v>47.464036999999998</v>
      </c>
      <c r="AF78">
        <v>29.346416999999999</v>
      </c>
      <c r="AG78">
        <v>41.835780999999997</v>
      </c>
      <c r="AH78">
        <v>133.47271799999999</v>
      </c>
      <c r="AI78">
        <v>15.888695</v>
      </c>
      <c r="AJ78">
        <v>0</v>
      </c>
      <c r="AK78">
        <v>49.343859000000002</v>
      </c>
      <c r="AL78">
        <v>16.734542999999999</v>
      </c>
      <c r="AM78">
        <v>0</v>
      </c>
      <c r="AN78">
        <v>0.42243399999999998</v>
      </c>
      <c r="AO78">
        <v>0</v>
      </c>
      <c r="AP78">
        <v>1.721843</v>
      </c>
      <c r="AQ78">
        <v>59.760463999999999</v>
      </c>
      <c r="AR78">
        <v>38.158214000000001</v>
      </c>
      <c r="AS78">
        <v>15.627471</v>
      </c>
      <c r="AT78">
        <v>14.398427999999999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2461.5230910000005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659.05305999999996</v>
      </c>
      <c r="L79">
        <v>211.22200000000001</v>
      </c>
      <c r="M79">
        <v>88.3292</v>
      </c>
      <c r="N79">
        <v>113.411812</v>
      </c>
      <c r="O79">
        <v>118.73136700000001</v>
      </c>
      <c r="P79">
        <v>99.010311999999999</v>
      </c>
      <c r="Q79">
        <v>20.787903</v>
      </c>
      <c r="R79">
        <v>40.375084999999999</v>
      </c>
      <c r="S79">
        <v>25.122937</v>
      </c>
      <c r="T79">
        <v>0</v>
      </c>
      <c r="U79">
        <v>402.06107700000001</v>
      </c>
      <c r="V79">
        <v>0</v>
      </c>
      <c r="W79">
        <v>0</v>
      </c>
      <c r="X79">
        <v>141.629752</v>
      </c>
      <c r="Y79">
        <v>0</v>
      </c>
      <c r="Z79">
        <v>0</v>
      </c>
      <c r="AA79">
        <v>0</v>
      </c>
      <c r="AB79">
        <v>12.644555</v>
      </c>
      <c r="AC79">
        <v>9.2916939999999997</v>
      </c>
      <c r="AD79">
        <v>0</v>
      </c>
      <c r="AE79">
        <v>19.708932999999998</v>
      </c>
      <c r="AF79">
        <v>25.559781999999998</v>
      </c>
      <c r="AG79">
        <v>41.835780999999997</v>
      </c>
      <c r="AH79">
        <v>112.288015</v>
      </c>
      <c r="AI79">
        <v>2.4444149999999998</v>
      </c>
      <c r="AJ79">
        <v>0</v>
      </c>
      <c r="AK79">
        <v>49.343859000000002</v>
      </c>
      <c r="AL79">
        <v>2.2312720000000001</v>
      </c>
      <c r="AM79">
        <v>0</v>
      </c>
      <c r="AN79">
        <v>0.42243399999999998</v>
      </c>
      <c r="AO79">
        <v>0</v>
      </c>
      <c r="AP79">
        <v>1.721843</v>
      </c>
      <c r="AQ79">
        <v>58.671711000000002</v>
      </c>
      <c r="AR79">
        <v>38.158214000000001</v>
      </c>
      <c r="AS79">
        <v>15.627471</v>
      </c>
      <c r="AT79">
        <v>14.398427999999999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2324.0829119999999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659.05305999999996</v>
      </c>
      <c r="L80">
        <v>211.22200000000001</v>
      </c>
      <c r="M80">
        <v>88.3292</v>
      </c>
      <c r="N80">
        <v>113.411812</v>
      </c>
      <c r="O80">
        <v>118.73136700000001</v>
      </c>
      <c r="P80">
        <v>99.010311999999999</v>
      </c>
      <c r="Q80">
        <v>20.787903</v>
      </c>
      <c r="R80">
        <v>40.375084999999999</v>
      </c>
      <c r="S80">
        <v>25.122937</v>
      </c>
      <c r="T80">
        <v>0</v>
      </c>
      <c r="U80">
        <v>402.06107700000001</v>
      </c>
      <c r="V80">
        <v>0</v>
      </c>
      <c r="W80">
        <v>0</v>
      </c>
      <c r="X80">
        <v>141.629752</v>
      </c>
      <c r="Y80">
        <v>0</v>
      </c>
      <c r="Z80">
        <v>0</v>
      </c>
      <c r="AA80">
        <v>0</v>
      </c>
      <c r="AB80">
        <v>12.644555</v>
      </c>
      <c r="AC80">
        <v>0</v>
      </c>
      <c r="AD80">
        <v>0</v>
      </c>
      <c r="AE80">
        <v>9.3617430000000006</v>
      </c>
      <c r="AF80">
        <v>25.559781999999998</v>
      </c>
      <c r="AG80">
        <v>41.835780999999997</v>
      </c>
      <c r="AH80">
        <v>89.830411999999995</v>
      </c>
      <c r="AI80">
        <v>0</v>
      </c>
      <c r="AJ80">
        <v>0</v>
      </c>
      <c r="AK80">
        <v>49.343859000000002</v>
      </c>
      <c r="AL80">
        <v>2.2312720000000001</v>
      </c>
      <c r="AM80">
        <v>0</v>
      </c>
      <c r="AN80">
        <v>0.42243399999999998</v>
      </c>
      <c r="AO80">
        <v>0</v>
      </c>
      <c r="AP80">
        <v>1.721843</v>
      </c>
      <c r="AQ80">
        <v>58.066848</v>
      </c>
      <c r="AR80">
        <v>5.2997519999999998</v>
      </c>
      <c r="AS80">
        <v>15.627471</v>
      </c>
      <c r="AT80">
        <v>14.398427999999999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2246.0786849999995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659.05305999999996</v>
      </c>
      <c r="L81">
        <v>211.22200000000001</v>
      </c>
      <c r="M81">
        <v>88.3292</v>
      </c>
      <c r="N81">
        <v>113.411812</v>
      </c>
      <c r="O81">
        <v>118.73136700000001</v>
      </c>
      <c r="P81">
        <v>99.010311999999999</v>
      </c>
      <c r="Q81">
        <v>20.787903</v>
      </c>
      <c r="R81">
        <v>40.375084999999999</v>
      </c>
      <c r="S81">
        <v>25.122937</v>
      </c>
      <c r="T81">
        <v>0</v>
      </c>
      <c r="U81">
        <v>402.06107700000001</v>
      </c>
      <c r="V81">
        <v>0</v>
      </c>
      <c r="W81">
        <v>0</v>
      </c>
      <c r="X81">
        <v>141.629752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3.6954250000000002</v>
      </c>
      <c r="AF81">
        <v>17.039854999999999</v>
      </c>
      <c r="AG81">
        <v>41.835780999999997</v>
      </c>
      <c r="AH81">
        <v>63.645029000000001</v>
      </c>
      <c r="AI81">
        <v>0</v>
      </c>
      <c r="AJ81">
        <v>0</v>
      </c>
      <c r="AK81">
        <v>49.343859000000002</v>
      </c>
      <c r="AL81">
        <v>2.2312720000000001</v>
      </c>
      <c r="AM81">
        <v>0</v>
      </c>
      <c r="AN81">
        <v>0.42243399999999998</v>
      </c>
      <c r="AO81">
        <v>0</v>
      </c>
      <c r="AP81">
        <v>1.721843</v>
      </c>
      <c r="AQ81">
        <v>58.066848</v>
      </c>
      <c r="AR81">
        <v>2.119901</v>
      </c>
      <c r="AS81">
        <v>15.627471</v>
      </c>
      <c r="AT81">
        <v>14.398427999999999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2189.8826509999999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659.05305999999996</v>
      </c>
      <c r="L82">
        <v>211.22200000000001</v>
      </c>
      <c r="M82">
        <v>88.3292</v>
      </c>
      <c r="N82">
        <v>113.411812</v>
      </c>
      <c r="O82">
        <v>118.73136700000001</v>
      </c>
      <c r="P82">
        <v>99.010311999999999</v>
      </c>
      <c r="Q82">
        <v>20.787903</v>
      </c>
      <c r="R82">
        <v>40.375084999999999</v>
      </c>
      <c r="S82">
        <v>25.122937</v>
      </c>
      <c r="T82">
        <v>0</v>
      </c>
      <c r="U82">
        <v>402.06107700000001</v>
      </c>
      <c r="V82">
        <v>0</v>
      </c>
      <c r="W82">
        <v>0</v>
      </c>
      <c r="X82">
        <v>141.629752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3.6954250000000002</v>
      </c>
      <c r="AF82">
        <v>17.039854999999999</v>
      </c>
      <c r="AG82">
        <v>41.835780999999997</v>
      </c>
      <c r="AH82">
        <v>52.098002000000001</v>
      </c>
      <c r="AI82">
        <v>0</v>
      </c>
      <c r="AJ82">
        <v>0</v>
      </c>
      <c r="AK82">
        <v>49.343859000000002</v>
      </c>
      <c r="AL82">
        <v>2.2312720000000001</v>
      </c>
      <c r="AM82">
        <v>0</v>
      </c>
      <c r="AN82">
        <v>0.42243399999999998</v>
      </c>
      <c r="AO82">
        <v>0</v>
      </c>
      <c r="AP82">
        <v>1.721843</v>
      </c>
      <c r="AQ82">
        <v>58.066848</v>
      </c>
      <c r="AR82">
        <v>2.119901</v>
      </c>
      <c r="AS82">
        <v>15.627471</v>
      </c>
      <c r="AT82">
        <v>14.398427999999999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2178.3356239999998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659.05305999999996</v>
      </c>
      <c r="L83">
        <v>196.60927799999999</v>
      </c>
      <c r="M83">
        <v>88.3292</v>
      </c>
      <c r="N83">
        <v>113.411812</v>
      </c>
      <c r="O83">
        <v>118.73136700000001</v>
      </c>
      <c r="P83">
        <v>99.010311999999999</v>
      </c>
      <c r="Q83">
        <v>17.485158999999999</v>
      </c>
      <c r="R83">
        <v>35.008125999999997</v>
      </c>
      <c r="S83">
        <v>21.685779</v>
      </c>
      <c r="T83">
        <v>0</v>
      </c>
      <c r="U83">
        <v>402.06107700000001</v>
      </c>
      <c r="V83">
        <v>0</v>
      </c>
      <c r="W83">
        <v>0</v>
      </c>
      <c r="X83">
        <v>141.629752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3.6954250000000002</v>
      </c>
      <c r="AF83">
        <v>17.039854999999999</v>
      </c>
      <c r="AG83">
        <v>41.835780999999997</v>
      </c>
      <c r="AH83">
        <v>36.368588000000003</v>
      </c>
      <c r="AI83">
        <v>0</v>
      </c>
      <c r="AJ83">
        <v>0</v>
      </c>
      <c r="AK83">
        <v>49.343859000000002</v>
      </c>
      <c r="AL83">
        <v>2.2312720000000001</v>
      </c>
      <c r="AM83">
        <v>0</v>
      </c>
      <c r="AN83">
        <v>0.42243399999999998</v>
      </c>
      <c r="AO83">
        <v>0</v>
      </c>
      <c r="AP83">
        <v>2.4597760000000002</v>
      </c>
      <c r="AQ83">
        <v>58.066848</v>
      </c>
      <c r="AR83">
        <v>2.119901</v>
      </c>
      <c r="AS83">
        <v>15.627471</v>
      </c>
      <c r="AT83">
        <v>14.398427999999999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2136.6245600000002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659.05305999999996</v>
      </c>
      <c r="L84">
        <v>196.60927799999999</v>
      </c>
      <c r="M84">
        <v>88.3292</v>
      </c>
      <c r="N84">
        <v>113.411812</v>
      </c>
      <c r="O84">
        <v>118.73136700000001</v>
      </c>
      <c r="P84">
        <v>99.010311999999999</v>
      </c>
      <c r="Q84">
        <v>17.485158999999999</v>
      </c>
      <c r="R84">
        <v>35.008125999999997</v>
      </c>
      <c r="S84">
        <v>21.685779</v>
      </c>
      <c r="T84">
        <v>0</v>
      </c>
      <c r="U84">
        <v>402.06107700000001</v>
      </c>
      <c r="V84">
        <v>0</v>
      </c>
      <c r="W84">
        <v>0</v>
      </c>
      <c r="X84">
        <v>141.629752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3.6954250000000002</v>
      </c>
      <c r="AF84">
        <v>17.039854999999999</v>
      </c>
      <c r="AG84">
        <v>41.835780999999997</v>
      </c>
      <c r="AH84">
        <v>18.184294000000001</v>
      </c>
      <c r="AI84">
        <v>0</v>
      </c>
      <c r="AJ84">
        <v>0</v>
      </c>
      <c r="AK84">
        <v>49.343859000000002</v>
      </c>
      <c r="AL84">
        <v>2.2312720000000001</v>
      </c>
      <c r="AM84">
        <v>0</v>
      </c>
      <c r="AN84">
        <v>0.42243399999999998</v>
      </c>
      <c r="AO84">
        <v>0</v>
      </c>
      <c r="AP84">
        <v>2.4597760000000002</v>
      </c>
      <c r="AQ84">
        <v>58.066848</v>
      </c>
      <c r="AR84">
        <v>3.1798510000000002</v>
      </c>
      <c r="AS84">
        <v>9.6864489999999996</v>
      </c>
      <c r="AT84">
        <v>14.398427999999999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2113.5591939999999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659.05305999999996</v>
      </c>
      <c r="L85">
        <v>196.60927799999999</v>
      </c>
      <c r="M85">
        <v>88.3292</v>
      </c>
      <c r="N85">
        <v>113.411812</v>
      </c>
      <c r="O85">
        <v>118.73136700000001</v>
      </c>
      <c r="P85">
        <v>99.010311999999999</v>
      </c>
      <c r="Q85">
        <v>17.485158999999999</v>
      </c>
      <c r="R85">
        <v>35.008125999999997</v>
      </c>
      <c r="S85">
        <v>21.685779</v>
      </c>
      <c r="T85">
        <v>0</v>
      </c>
      <c r="U85">
        <v>402.06107700000001</v>
      </c>
      <c r="V85">
        <v>0</v>
      </c>
      <c r="W85">
        <v>0</v>
      </c>
      <c r="X85">
        <v>141.629752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3.6954250000000002</v>
      </c>
      <c r="AF85">
        <v>17.039854999999999</v>
      </c>
      <c r="AG85">
        <v>41.835780999999997</v>
      </c>
      <c r="AH85">
        <v>0</v>
      </c>
      <c r="AI85">
        <v>0</v>
      </c>
      <c r="AJ85">
        <v>0</v>
      </c>
      <c r="AK85">
        <v>49.343859000000002</v>
      </c>
      <c r="AL85">
        <v>2.2312720000000001</v>
      </c>
      <c r="AM85">
        <v>0</v>
      </c>
      <c r="AN85">
        <v>0.42243399999999998</v>
      </c>
      <c r="AO85">
        <v>0</v>
      </c>
      <c r="AP85">
        <v>2.4597760000000002</v>
      </c>
      <c r="AQ85">
        <v>58.066848</v>
      </c>
      <c r="AR85">
        <v>38.158214000000001</v>
      </c>
      <c r="AS85">
        <v>9.6864489999999996</v>
      </c>
      <c r="AT85">
        <v>14.398427999999999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2130.353263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659.05305999999996</v>
      </c>
      <c r="L86">
        <v>196.60927799999999</v>
      </c>
      <c r="M86">
        <v>88.3292</v>
      </c>
      <c r="N86">
        <v>113.411812</v>
      </c>
      <c r="O86">
        <v>118.73136700000001</v>
      </c>
      <c r="P86">
        <v>99.010311999999999</v>
      </c>
      <c r="Q86">
        <v>17.485158999999999</v>
      </c>
      <c r="R86">
        <v>35.008125999999997</v>
      </c>
      <c r="S86">
        <v>21.685779</v>
      </c>
      <c r="T86">
        <v>0</v>
      </c>
      <c r="U86">
        <v>402.06107700000001</v>
      </c>
      <c r="V86">
        <v>0</v>
      </c>
      <c r="W86">
        <v>0</v>
      </c>
      <c r="X86">
        <v>141.629752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3.6954250000000002</v>
      </c>
      <c r="AF86">
        <v>17.039854999999999</v>
      </c>
      <c r="AG86">
        <v>41.835780999999997</v>
      </c>
      <c r="AH86">
        <v>0</v>
      </c>
      <c r="AI86">
        <v>0</v>
      </c>
      <c r="AJ86">
        <v>0</v>
      </c>
      <c r="AK86">
        <v>49.343859000000002</v>
      </c>
      <c r="AL86">
        <v>2.2312720000000001</v>
      </c>
      <c r="AM86">
        <v>0</v>
      </c>
      <c r="AN86">
        <v>0.42243399999999998</v>
      </c>
      <c r="AO86">
        <v>0</v>
      </c>
      <c r="AP86">
        <v>2.4597760000000002</v>
      </c>
      <c r="AQ86">
        <v>44.820348000000003</v>
      </c>
      <c r="AR86">
        <v>38.158214000000001</v>
      </c>
      <c r="AS86">
        <v>9.6864489999999996</v>
      </c>
      <c r="AT86">
        <v>14.398427999999999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2117.1067630000002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659.05305999999996</v>
      </c>
      <c r="L87">
        <v>196.60927799999999</v>
      </c>
      <c r="M87">
        <v>88.3292</v>
      </c>
      <c r="N87">
        <v>113.411812</v>
      </c>
      <c r="O87">
        <v>118.73136700000001</v>
      </c>
      <c r="P87">
        <v>99.010311999999999</v>
      </c>
      <c r="Q87">
        <v>17.485158999999999</v>
      </c>
      <c r="R87">
        <v>35.008125999999997</v>
      </c>
      <c r="S87">
        <v>21.685779</v>
      </c>
      <c r="T87">
        <v>0</v>
      </c>
      <c r="U87">
        <v>402.06107700000001</v>
      </c>
      <c r="V87">
        <v>0</v>
      </c>
      <c r="W87">
        <v>0</v>
      </c>
      <c r="X87">
        <v>141.629752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3.6954250000000002</v>
      </c>
      <c r="AF87">
        <v>17.039854999999999</v>
      </c>
      <c r="AG87">
        <v>41.835780999999997</v>
      </c>
      <c r="AH87">
        <v>0</v>
      </c>
      <c r="AI87">
        <v>0</v>
      </c>
      <c r="AJ87">
        <v>0</v>
      </c>
      <c r="AK87">
        <v>49.343859000000002</v>
      </c>
      <c r="AL87">
        <v>2.2312720000000001</v>
      </c>
      <c r="AM87">
        <v>0</v>
      </c>
      <c r="AN87">
        <v>0.42243399999999998</v>
      </c>
      <c r="AO87">
        <v>0</v>
      </c>
      <c r="AP87">
        <v>2.4597760000000002</v>
      </c>
      <c r="AQ87">
        <v>44.154998999999997</v>
      </c>
      <c r="AR87">
        <v>5.2997519999999998</v>
      </c>
      <c r="AS87">
        <v>9.6864489999999996</v>
      </c>
      <c r="AT87">
        <v>14.398427999999999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2083.5829519999998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659.05305999999996</v>
      </c>
      <c r="L88">
        <v>196.60927799999999</v>
      </c>
      <c r="M88">
        <v>88.3292</v>
      </c>
      <c r="N88">
        <v>113.411812</v>
      </c>
      <c r="O88">
        <v>118.73136700000001</v>
      </c>
      <c r="P88">
        <v>99.010311999999999</v>
      </c>
      <c r="Q88">
        <v>17.485158999999999</v>
      </c>
      <c r="R88">
        <v>35.008125999999997</v>
      </c>
      <c r="S88">
        <v>21.685779</v>
      </c>
      <c r="T88">
        <v>0</v>
      </c>
      <c r="U88">
        <v>402.06107700000001</v>
      </c>
      <c r="V88">
        <v>0</v>
      </c>
      <c r="W88">
        <v>0</v>
      </c>
      <c r="X88">
        <v>141.629752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3.6954250000000002</v>
      </c>
      <c r="AF88">
        <v>17.039854999999999</v>
      </c>
      <c r="AG88">
        <v>41.835780999999997</v>
      </c>
      <c r="AH88">
        <v>0</v>
      </c>
      <c r="AI88">
        <v>0</v>
      </c>
      <c r="AJ88">
        <v>0</v>
      </c>
      <c r="AK88">
        <v>49.343859000000002</v>
      </c>
      <c r="AL88">
        <v>2.2312720000000001</v>
      </c>
      <c r="AM88">
        <v>0</v>
      </c>
      <c r="AN88">
        <v>0.42243399999999998</v>
      </c>
      <c r="AO88">
        <v>0</v>
      </c>
      <c r="AP88">
        <v>2.4597760000000002</v>
      </c>
      <c r="AQ88">
        <v>29.033424</v>
      </c>
      <c r="AR88">
        <v>2.119901</v>
      </c>
      <c r="AS88">
        <v>9.6864489999999996</v>
      </c>
      <c r="AT88">
        <v>14.398427999999999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2065.2815260000002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637.03489500000001</v>
      </c>
      <c r="L89">
        <v>195.45715799999999</v>
      </c>
      <c r="M89">
        <v>88.3292</v>
      </c>
      <c r="N89">
        <v>113.411812</v>
      </c>
      <c r="O89">
        <v>118.73136700000001</v>
      </c>
      <c r="P89">
        <v>99.010311999999999</v>
      </c>
      <c r="Q89">
        <v>17.485158999999999</v>
      </c>
      <c r="R89">
        <v>35.008125999999997</v>
      </c>
      <c r="S89">
        <v>21.685779</v>
      </c>
      <c r="T89">
        <v>0</v>
      </c>
      <c r="U89">
        <v>402.06107700000001</v>
      </c>
      <c r="V89">
        <v>0</v>
      </c>
      <c r="W89">
        <v>0</v>
      </c>
      <c r="X89">
        <v>141.629752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3.6954250000000002</v>
      </c>
      <c r="AF89">
        <v>8.5199269999999991</v>
      </c>
      <c r="AG89">
        <v>41.835780999999997</v>
      </c>
      <c r="AH89">
        <v>0</v>
      </c>
      <c r="AI89">
        <v>0</v>
      </c>
      <c r="AJ89">
        <v>0</v>
      </c>
      <c r="AK89">
        <v>49.343859000000002</v>
      </c>
      <c r="AL89">
        <v>2.2312720000000001</v>
      </c>
      <c r="AM89">
        <v>0</v>
      </c>
      <c r="AN89">
        <v>0.42243399999999998</v>
      </c>
      <c r="AO89">
        <v>0</v>
      </c>
      <c r="AP89">
        <v>2.4597760000000002</v>
      </c>
      <c r="AQ89">
        <v>14.032821999999999</v>
      </c>
      <c r="AR89">
        <v>2.119901</v>
      </c>
      <c r="AS89">
        <v>9.6864489999999996</v>
      </c>
      <c r="AT89">
        <v>14.398427999999999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2018.5907110000001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627.80833399999995</v>
      </c>
      <c r="L90">
        <v>195.45715799999999</v>
      </c>
      <c r="M90">
        <v>88.3292</v>
      </c>
      <c r="N90">
        <v>113.411812</v>
      </c>
      <c r="O90">
        <v>118.73136700000001</v>
      </c>
      <c r="P90">
        <v>99.010311999999999</v>
      </c>
      <c r="Q90">
        <v>17.485158999999999</v>
      </c>
      <c r="R90">
        <v>35.008125999999997</v>
      </c>
      <c r="S90">
        <v>21.685779</v>
      </c>
      <c r="T90">
        <v>0</v>
      </c>
      <c r="U90">
        <v>402.06107700000001</v>
      </c>
      <c r="V90">
        <v>0</v>
      </c>
      <c r="W90">
        <v>0</v>
      </c>
      <c r="X90">
        <v>141.629752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3.6954250000000002</v>
      </c>
      <c r="AF90">
        <v>8.5199269999999991</v>
      </c>
      <c r="AG90">
        <v>41.835780999999997</v>
      </c>
      <c r="AH90">
        <v>0</v>
      </c>
      <c r="AI90">
        <v>0</v>
      </c>
      <c r="AJ90">
        <v>0</v>
      </c>
      <c r="AK90">
        <v>49.343859000000002</v>
      </c>
      <c r="AL90">
        <v>2.2312720000000001</v>
      </c>
      <c r="AM90">
        <v>0</v>
      </c>
      <c r="AN90">
        <v>0.42243399999999998</v>
      </c>
      <c r="AO90">
        <v>0</v>
      </c>
      <c r="AP90">
        <v>2.4597760000000002</v>
      </c>
      <c r="AQ90">
        <v>0</v>
      </c>
      <c r="AR90">
        <v>2.119901</v>
      </c>
      <c r="AS90">
        <v>9.6864489999999996</v>
      </c>
      <c r="AT90">
        <v>14.398427999999999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1995.3313280000002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613.98289399999999</v>
      </c>
      <c r="L91">
        <v>162.81375800000001</v>
      </c>
      <c r="M91">
        <v>88.3292</v>
      </c>
      <c r="N91">
        <v>113.411812</v>
      </c>
      <c r="O91">
        <v>118.73136700000001</v>
      </c>
      <c r="P91">
        <v>99.010311999999999</v>
      </c>
      <c r="Q91">
        <v>17.485158999999999</v>
      </c>
      <c r="R91">
        <v>35.008125999999997</v>
      </c>
      <c r="S91">
        <v>21.685779</v>
      </c>
      <c r="T91">
        <v>0</v>
      </c>
      <c r="U91">
        <v>402.06107700000001</v>
      </c>
      <c r="V91">
        <v>0</v>
      </c>
      <c r="W91">
        <v>0</v>
      </c>
      <c r="X91">
        <v>141.629752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3.6954250000000002</v>
      </c>
      <c r="AF91">
        <v>8.5199269999999991</v>
      </c>
      <c r="AG91">
        <v>41.835780999999997</v>
      </c>
      <c r="AH91">
        <v>0</v>
      </c>
      <c r="AI91">
        <v>0</v>
      </c>
      <c r="AJ91">
        <v>0</v>
      </c>
      <c r="AK91">
        <v>49.343859000000002</v>
      </c>
      <c r="AL91">
        <v>2.2312720000000001</v>
      </c>
      <c r="AM91">
        <v>0</v>
      </c>
      <c r="AN91">
        <v>0.42243399999999998</v>
      </c>
      <c r="AO91">
        <v>0</v>
      </c>
      <c r="AP91">
        <v>2.4597760000000002</v>
      </c>
      <c r="AQ91">
        <v>0</v>
      </c>
      <c r="AR91">
        <v>2.119901</v>
      </c>
      <c r="AS91">
        <v>11.623739</v>
      </c>
      <c r="AT91">
        <v>14.398427999999999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1950.7997780000001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594.62727800000005</v>
      </c>
      <c r="L92">
        <v>143.61175800000001</v>
      </c>
      <c r="M92">
        <v>88.3292</v>
      </c>
      <c r="N92">
        <v>113.411812</v>
      </c>
      <c r="O92">
        <v>118.73136700000001</v>
      </c>
      <c r="P92">
        <v>99.010311999999999</v>
      </c>
      <c r="Q92">
        <v>17.485158999999999</v>
      </c>
      <c r="R92">
        <v>35.008125999999997</v>
      </c>
      <c r="S92">
        <v>21.685779</v>
      </c>
      <c r="T92">
        <v>0</v>
      </c>
      <c r="U92">
        <v>402.06107700000001</v>
      </c>
      <c r="V92">
        <v>0</v>
      </c>
      <c r="W92">
        <v>0</v>
      </c>
      <c r="X92">
        <v>141.629752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3.6954250000000002</v>
      </c>
      <c r="AF92">
        <v>8.5199269999999991</v>
      </c>
      <c r="AG92">
        <v>41.835780999999997</v>
      </c>
      <c r="AH92">
        <v>0</v>
      </c>
      <c r="AI92">
        <v>0</v>
      </c>
      <c r="AJ92">
        <v>0</v>
      </c>
      <c r="AK92">
        <v>49.343859000000002</v>
      </c>
      <c r="AL92">
        <v>2.2312720000000001</v>
      </c>
      <c r="AM92">
        <v>0</v>
      </c>
      <c r="AN92">
        <v>0.42243399999999998</v>
      </c>
      <c r="AO92">
        <v>0</v>
      </c>
      <c r="AP92">
        <v>2.4597760000000002</v>
      </c>
      <c r="AQ92">
        <v>0</v>
      </c>
      <c r="AR92">
        <v>3.1798510000000002</v>
      </c>
      <c r="AS92">
        <v>11.623739</v>
      </c>
      <c r="AT92">
        <v>13.306986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1912.2106700000004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523.22464100000002</v>
      </c>
      <c r="L93">
        <v>111.92845800000001</v>
      </c>
      <c r="M93">
        <v>88.3292</v>
      </c>
      <c r="N93">
        <v>113.411812</v>
      </c>
      <c r="O93">
        <v>118.73136700000001</v>
      </c>
      <c r="P93">
        <v>99.010311999999999</v>
      </c>
      <c r="Q93">
        <v>17.485158999999999</v>
      </c>
      <c r="R93">
        <v>35.008125999999997</v>
      </c>
      <c r="S93">
        <v>21.685779</v>
      </c>
      <c r="T93">
        <v>0</v>
      </c>
      <c r="U93">
        <v>402.06107700000001</v>
      </c>
      <c r="V93">
        <v>0</v>
      </c>
      <c r="W93">
        <v>0</v>
      </c>
      <c r="X93">
        <v>141.629752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3.6954250000000002</v>
      </c>
      <c r="AF93">
        <v>8.5199269999999991</v>
      </c>
      <c r="AG93">
        <v>41.835780999999997</v>
      </c>
      <c r="AH93">
        <v>0</v>
      </c>
      <c r="AI93">
        <v>0</v>
      </c>
      <c r="AJ93">
        <v>0</v>
      </c>
      <c r="AK93">
        <v>49.343859000000002</v>
      </c>
      <c r="AL93">
        <v>2.2312720000000001</v>
      </c>
      <c r="AM93">
        <v>0</v>
      </c>
      <c r="AN93">
        <v>0.42243399999999998</v>
      </c>
      <c r="AO93">
        <v>0</v>
      </c>
      <c r="AP93">
        <v>2.4597760000000002</v>
      </c>
      <c r="AQ93">
        <v>0</v>
      </c>
      <c r="AR93">
        <v>4.2398020000000001</v>
      </c>
      <c r="AS93">
        <v>11.623739</v>
      </c>
      <c r="AT93">
        <v>14.398427999999999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1811.2761260000002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464.49637999999999</v>
      </c>
      <c r="L94">
        <v>111.92845800000001</v>
      </c>
      <c r="M94">
        <v>88.3292</v>
      </c>
      <c r="N94">
        <v>113.411812</v>
      </c>
      <c r="O94">
        <v>118.73136700000001</v>
      </c>
      <c r="P94">
        <v>99.010311999999999</v>
      </c>
      <c r="Q94">
        <v>17.485158999999999</v>
      </c>
      <c r="R94">
        <v>35.008125999999997</v>
      </c>
      <c r="S94">
        <v>21.685779</v>
      </c>
      <c r="T94">
        <v>0</v>
      </c>
      <c r="U94">
        <v>402.06107700000001</v>
      </c>
      <c r="V94">
        <v>0</v>
      </c>
      <c r="W94">
        <v>0</v>
      </c>
      <c r="X94">
        <v>141.629752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3.6954250000000002</v>
      </c>
      <c r="AF94">
        <v>8.5199269999999991</v>
      </c>
      <c r="AG94">
        <v>41.835780999999997</v>
      </c>
      <c r="AH94">
        <v>0</v>
      </c>
      <c r="AI94">
        <v>0</v>
      </c>
      <c r="AJ94">
        <v>0</v>
      </c>
      <c r="AK94">
        <v>49.343859000000002</v>
      </c>
      <c r="AL94">
        <v>2.2312720000000001</v>
      </c>
      <c r="AM94">
        <v>0</v>
      </c>
      <c r="AN94">
        <v>0.42243399999999998</v>
      </c>
      <c r="AO94">
        <v>0</v>
      </c>
      <c r="AP94">
        <v>2.4597760000000002</v>
      </c>
      <c r="AQ94">
        <v>0</v>
      </c>
      <c r="AR94">
        <v>4.2398020000000001</v>
      </c>
      <c r="AS94">
        <v>11.623739</v>
      </c>
      <c r="AT94">
        <v>14.398427999999999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1752.547865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407.917687</v>
      </c>
      <c r="L95">
        <v>111.92845800000001</v>
      </c>
      <c r="M95">
        <v>88.3292</v>
      </c>
      <c r="N95">
        <v>113.411812</v>
      </c>
      <c r="O95">
        <v>118.73136700000001</v>
      </c>
      <c r="P95">
        <v>99.010311999999999</v>
      </c>
      <c r="Q95">
        <v>11.052489</v>
      </c>
      <c r="R95">
        <v>23.846495000000001</v>
      </c>
      <c r="S95">
        <v>14.391627</v>
      </c>
      <c r="T95">
        <v>0</v>
      </c>
      <c r="U95">
        <v>402.06107700000001</v>
      </c>
      <c r="V95">
        <v>0</v>
      </c>
      <c r="W95">
        <v>0</v>
      </c>
      <c r="X95">
        <v>141.629752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3.6954250000000002</v>
      </c>
      <c r="AF95">
        <v>8.5199269999999991</v>
      </c>
      <c r="AG95">
        <v>41.835780999999997</v>
      </c>
      <c r="AH95">
        <v>0</v>
      </c>
      <c r="AI95">
        <v>0</v>
      </c>
      <c r="AJ95">
        <v>0</v>
      </c>
      <c r="AK95">
        <v>49.343859000000002</v>
      </c>
      <c r="AL95">
        <v>2.2312720000000001</v>
      </c>
      <c r="AM95">
        <v>0</v>
      </c>
      <c r="AN95">
        <v>0.42243399999999998</v>
      </c>
      <c r="AO95">
        <v>0</v>
      </c>
      <c r="AP95">
        <v>2.4597760000000002</v>
      </c>
      <c r="AQ95">
        <v>0</v>
      </c>
      <c r="AR95">
        <v>4.2398020000000001</v>
      </c>
      <c r="AS95">
        <v>9.6864489999999996</v>
      </c>
      <c r="AT95">
        <v>14.398427999999999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1669.1434290000002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353.78889900000001</v>
      </c>
      <c r="L96">
        <v>111.92845800000001</v>
      </c>
      <c r="M96">
        <v>88.3292</v>
      </c>
      <c r="N96">
        <v>113.411812</v>
      </c>
      <c r="O96">
        <v>118.73136700000001</v>
      </c>
      <c r="P96">
        <v>99.010311999999999</v>
      </c>
      <c r="Q96">
        <v>11.052489</v>
      </c>
      <c r="R96">
        <v>22.521737999999999</v>
      </c>
      <c r="S96">
        <v>13.913808</v>
      </c>
      <c r="T96">
        <v>0</v>
      </c>
      <c r="U96">
        <v>402.06107700000001</v>
      </c>
      <c r="V96">
        <v>0</v>
      </c>
      <c r="W96">
        <v>0</v>
      </c>
      <c r="X96">
        <v>141.629752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3.6954250000000002</v>
      </c>
      <c r="AF96">
        <v>8.5199269999999991</v>
      </c>
      <c r="AG96">
        <v>41.835780999999997</v>
      </c>
      <c r="AH96">
        <v>0</v>
      </c>
      <c r="AI96">
        <v>0</v>
      </c>
      <c r="AJ96">
        <v>0</v>
      </c>
      <c r="AK96">
        <v>49.343859000000002</v>
      </c>
      <c r="AL96">
        <v>2.2312720000000001</v>
      </c>
      <c r="AM96">
        <v>0</v>
      </c>
      <c r="AN96">
        <v>0.42243399999999998</v>
      </c>
      <c r="AO96">
        <v>0</v>
      </c>
      <c r="AP96">
        <v>2.4597760000000002</v>
      </c>
      <c r="AQ96">
        <v>0</v>
      </c>
      <c r="AR96">
        <v>4.2398020000000001</v>
      </c>
      <c r="AS96">
        <v>9.6864489999999996</v>
      </c>
      <c r="AT96">
        <v>14.398427999999999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1613.2120650000002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346.75998199999998</v>
      </c>
      <c r="L97">
        <v>111.92845800000001</v>
      </c>
      <c r="M97">
        <v>88.3292</v>
      </c>
      <c r="N97">
        <v>113.411812</v>
      </c>
      <c r="O97">
        <v>118.73136700000001</v>
      </c>
      <c r="P97">
        <v>99.010311999999999</v>
      </c>
      <c r="Q97">
        <v>6.6534930000000001</v>
      </c>
      <c r="R97">
        <v>12.327684</v>
      </c>
      <c r="S97">
        <v>9.3701640000000008</v>
      </c>
      <c r="T97">
        <v>0</v>
      </c>
      <c r="U97">
        <v>402.06107700000001</v>
      </c>
      <c r="V97">
        <v>0</v>
      </c>
      <c r="W97">
        <v>0</v>
      </c>
      <c r="X97">
        <v>141.629752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3.6954250000000002</v>
      </c>
      <c r="AF97">
        <v>8.5199269999999991</v>
      </c>
      <c r="AG97">
        <v>41.835780999999997</v>
      </c>
      <c r="AH97">
        <v>0</v>
      </c>
      <c r="AI97">
        <v>0</v>
      </c>
      <c r="AJ97">
        <v>0</v>
      </c>
      <c r="AK97">
        <v>49.343859000000002</v>
      </c>
      <c r="AL97">
        <v>2.2312720000000001</v>
      </c>
      <c r="AM97">
        <v>0</v>
      </c>
      <c r="AN97">
        <v>0.42243399999999998</v>
      </c>
      <c r="AO97">
        <v>0</v>
      </c>
      <c r="AP97">
        <v>2.4597760000000002</v>
      </c>
      <c r="AQ97">
        <v>0</v>
      </c>
      <c r="AR97">
        <v>38.158214000000001</v>
      </c>
      <c r="AS97">
        <v>9.6864489999999996</v>
      </c>
      <c r="AT97">
        <v>14.398427999999999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1620.9648660000003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346.71479099999999</v>
      </c>
      <c r="L98">
        <v>111.92845800000001</v>
      </c>
      <c r="M98">
        <v>88.3292</v>
      </c>
      <c r="N98">
        <v>113.411812</v>
      </c>
      <c r="O98">
        <v>118.73136700000001</v>
      </c>
      <c r="P98">
        <v>99.010311999999999</v>
      </c>
      <c r="Q98">
        <v>6.6534930000000001</v>
      </c>
      <c r="R98">
        <v>12.327684</v>
      </c>
      <c r="S98">
        <v>9.3701640000000008</v>
      </c>
      <c r="T98">
        <v>0</v>
      </c>
      <c r="U98">
        <v>402.06107700000001</v>
      </c>
      <c r="V98">
        <v>0</v>
      </c>
      <c r="W98">
        <v>0</v>
      </c>
      <c r="X98">
        <v>141.629752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3.6954250000000002</v>
      </c>
      <c r="AF98">
        <v>8.5199269999999991</v>
      </c>
      <c r="AG98">
        <v>41.835780999999997</v>
      </c>
      <c r="AH98">
        <v>0</v>
      </c>
      <c r="AI98">
        <v>0</v>
      </c>
      <c r="AJ98">
        <v>0</v>
      </c>
      <c r="AK98">
        <v>49.343859000000002</v>
      </c>
      <c r="AL98">
        <v>2.2312720000000001</v>
      </c>
      <c r="AM98">
        <v>0</v>
      </c>
      <c r="AN98">
        <v>0.42243399999999998</v>
      </c>
      <c r="AO98">
        <v>0</v>
      </c>
      <c r="AP98">
        <v>2.4597760000000002</v>
      </c>
      <c r="AQ98">
        <v>0</v>
      </c>
      <c r="AR98">
        <v>38.158214000000001</v>
      </c>
      <c r="AS98">
        <v>9.6864489999999996</v>
      </c>
      <c r="AT98">
        <v>12.586911000000001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1619.1081580000002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13.396595695499986</v>
      </c>
      <c r="L99">
        <f t="shared" si="2"/>
        <v>4.3462094829999929</v>
      </c>
      <c r="M99">
        <f t="shared" si="2"/>
        <v>1.8877635830000017</v>
      </c>
      <c r="N99">
        <f t="shared" si="2"/>
        <v>2.593773749250003</v>
      </c>
      <c r="O99">
        <f t="shared" si="2"/>
        <v>2.765021633750004</v>
      </c>
      <c r="P99">
        <f t="shared" si="2"/>
        <v>2.1036309280000034</v>
      </c>
      <c r="Q99">
        <f t="shared" si="2"/>
        <v>0.39227926999999985</v>
      </c>
      <c r="R99">
        <f t="shared" si="2"/>
        <v>0.77974198650000015</v>
      </c>
      <c r="S99">
        <f t="shared" si="2"/>
        <v>0.48852326124999984</v>
      </c>
      <c r="T99">
        <f t="shared" si="2"/>
        <v>0</v>
      </c>
      <c r="U99">
        <f t="shared" si="2"/>
        <v>9.6494658479999824</v>
      </c>
      <c r="V99">
        <f t="shared" si="2"/>
        <v>0</v>
      </c>
      <c r="W99">
        <f t="shared" si="2"/>
        <v>0</v>
      </c>
      <c r="X99">
        <f t="shared" si="2"/>
        <v>2.9693969207500044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0.11694613925000003</v>
      </c>
      <c r="AC99">
        <f t="shared" si="2"/>
        <v>8.8005180500000002E-2</v>
      </c>
      <c r="AD99">
        <f t="shared" si="2"/>
        <v>0.12899798999999998</v>
      </c>
      <c r="AE99">
        <f t="shared" si="2"/>
        <v>0.23527045849999997</v>
      </c>
      <c r="AF99">
        <f t="shared" si="2"/>
        <v>0.32659721300000033</v>
      </c>
      <c r="AG99">
        <f t="shared" si="2"/>
        <v>1.0040587439999973</v>
      </c>
      <c r="AH99">
        <f t="shared" si="2"/>
        <v>0.68645709799999999</v>
      </c>
      <c r="AI99">
        <f t="shared" si="2"/>
        <v>5.0110500000000016E-2</v>
      </c>
      <c r="AJ99">
        <f t="shared" si="2"/>
        <v>0</v>
      </c>
      <c r="AK99">
        <f t="shared" si="2"/>
        <v>1.1842526159999998</v>
      </c>
      <c r="AL99">
        <f t="shared" si="2"/>
        <v>0.21141305149999987</v>
      </c>
      <c r="AM99">
        <f t="shared" si="2"/>
        <v>0</v>
      </c>
      <c r="AN99">
        <f t="shared" si="2"/>
        <v>9.8904750000000045E-3</v>
      </c>
      <c r="AO99">
        <f t="shared" si="2"/>
        <v>0</v>
      </c>
      <c r="AP99">
        <f t="shared" si="2"/>
        <v>7.3977764749999994E-2</v>
      </c>
      <c r="AQ99">
        <f t="shared" si="2"/>
        <v>0.58671710724999993</v>
      </c>
      <c r="AR99">
        <f t="shared" si="2"/>
        <v>0.19132104800000022</v>
      </c>
      <c r="AS99">
        <f t="shared" si="2"/>
        <v>0.18497889025000019</v>
      </c>
      <c r="AT99">
        <f t="shared" si="2"/>
        <v>0.33626773399999971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46.78766436899997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44621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165.14</v>
      </c>
      <c r="C3" s="75">
        <v>36.479999999999997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70.12</v>
      </c>
      <c r="J3">
        <v>148.51</v>
      </c>
      <c r="K3">
        <v>44.14</v>
      </c>
      <c r="L3">
        <v>0.84</v>
      </c>
      <c r="M3">
        <v>17.37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1.76</v>
      </c>
      <c r="T3">
        <v>77.33</v>
      </c>
      <c r="U3">
        <v>25.78</v>
      </c>
      <c r="V3">
        <v>25.76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165.14</v>
      </c>
      <c r="C4" s="75">
        <v>36.479999999999997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70.12</v>
      </c>
      <c r="J4">
        <v>148.51</v>
      </c>
      <c r="K4">
        <v>44.14</v>
      </c>
      <c r="L4">
        <v>0.84</v>
      </c>
      <c r="M4">
        <v>17.63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1.76</v>
      </c>
      <c r="T4">
        <v>77.5</v>
      </c>
      <c r="U4">
        <v>25.83</v>
      </c>
      <c r="V4">
        <v>25.84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165.14</v>
      </c>
      <c r="C5" s="75">
        <v>36.479999999999997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70.12</v>
      </c>
      <c r="J5">
        <v>148.51</v>
      </c>
      <c r="K5">
        <v>44.14</v>
      </c>
      <c r="L5">
        <v>1.01</v>
      </c>
      <c r="M5">
        <v>17.77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1.76</v>
      </c>
      <c r="T5">
        <v>75.86</v>
      </c>
      <c r="U5">
        <v>25.29</v>
      </c>
      <c r="V5">
        <v>25.27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165.14</v>
      </c>
      <c r="C6" s="75">
        <v>36.479999999999997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70.12</v>
      </c>
      <c r="J6">
        <v>148.51</v>
      </c>
      <c r="K6">
        <v>44.14</v>
      </c>
      <c r="L6">
        <v>1.01</v>
      </c>
      <c r="M6">
        <v>18.16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1.76</v>
      </c>
      <c r="T6">
        <v>77.06</v>
      </c>
      <c r="U6">
        <v>25.69</v>
      </c>
      <c r="V6">
        <v>25.67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165.14</v>
      </c>
      <c r="C7" s="75">
        <v>36.479999999999997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70.12</v>
      </c>
      <c r="J7">
        <v>148.51</v>
      </c>
      <c r="K7">
        <v>44.14</v>
      </c>
      <c r="L7">
        <v>1.01</v>
      </c>
      <c r="M7">
        <v>17.78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1.76</v>
      </c>
      <c r="T7">
        <v>76.400000000000006</v>
      </c>
      <c r="U7">
        <v>25.47</v>
      </c>
      <c r="V7">
        <v>25.45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165.14</v>
      </c>
      <c r="C8" s="75">
        <v>36.479999999999997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148.51</v>
      </c>
      <c r="K8">
        <v>44.14</v>
      </c>
      <c r="L8">
        <v>1.01</v>
      </c>
      <c r="M8">
        <v>19.82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1.76</v>
      </c>
      <c r="T8">
        <v>76.22</v>
      </c>
      <c r="U8">
        <v>25.41</v>
      </c>
      <c r="V8">
        <v>25.39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165.14</v>
      </c>
      <c r="C9" s="75">
        <v>36.479999999999997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148.51</v>
      </c>
      <c r="K9">
        <v>44.14</v>
      </c>
      <c r="L9">
        <v>1.01</v>
      </c>
      <c r="M9">
        <v>19.25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1.76</v>
      </c>
      <c r="T9">
        <v>74.69</v>
      </c>
      <c r="U9">
        <v>24.9</v>
      </c>
      <c r="V9">
        <v>24.88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165.14</v>
      </c>
      <c r="C10" s="75">
        <v>36.479999999999997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148.51</v>
      </c>
      <c r="K10">
        <v>44.14</v>
      </c>
      <c r="L10">
        <v>1.01</v>
      </c>
      <c r="M10">
        <v>19.190000000000001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1.76</v>
      </c>
      <c r="T10">
        <v>74.42</v>
      </c>
      <c r="U10">
        <v>24.81</v>
      </c>
      <c r="V10">
        <v>24.79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165.14</v>
      </c>
      <c r="C11" s="75">
        <v>36.479999999999997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148.51</v>
      </c>
      <c r="K11">
        <v>44.14</v>
      </c>
      <c r="L11">
        <v>1.01</v>
      </c>
      <c r="M11">
        <v>19.170000000000002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1.76</v>
      </c>
      <c r="T11">
        <v>62.24</v>
      </c>
      <c r="U11">
        <v>20.75</v>
      </c>
      <c r="V11">
        <v>20.74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165.14</v>
      </c>
      <c r="C12" s="75">
        <v>36.479999999999997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148.51</v>
      </c>
      <c r="K12">
        <v>44.14</v>
      </c>
      <c r="L12">
        <v>1.01</v>
      </c>
      <c r="M12">
        <v>18.98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1.76</v>
      </c>
      <c r="T12">
        <v>61.97</v>
      </c>
      <c r="U12">
        <v>20.66</v>
      </c>
      <c r="V12">
        <v>20.65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165.14</v>
      </c>
      <c r="C13" s="75">
        <v>36.479999999999997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148.51</v>
      </c>
      <c r="K13">
        <v>44.14</v>
      </c>
      <c r="L13">
        <v>1.01</v>
      </c>
      <c r="M13">
        <v>18.93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1.76</v>
      </c>
      <c r="T13">
        <v>61.48</v>
      </c>
      <c r="U13">
        <v>20.49</v>
      </c>
      <c r="V13">
        <v>20.5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165.14</v>
      </c>
      <c r="C14" s="75">
        <v>36.479999999999997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148.51</v>
      </c>
      <c r="K14">
        <v>44.14</v>
      </c>
      <c r="L14">
        <v>1.01</v>
      </c>
      <c r="M14">
        <v>18.989999999999998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1.76</v>
      </c>
      <c r="T14">
        <v>59.71</v>
      </c>
      <c r="U14">
        <v>19.899999999999999</v>
      </c>
      <c r="V14">
        <v>19.899999999999999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165.14</v>
      </c>
      <c r="C15" s="75">
        <v>36.479999999999997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148.51</v>
      </c>
      <c r="K15">
        <v>44.14</v>
      </c>
      <c r="L15">
        <v>0.97</v>
      </c>
      <c r="M15">
        <v>23.84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1.76</v>
      </c>
      <c r="T15">
        <v>57.64</v>
      </c>
      <c r="U15">
        <v>19.21</v>
      </c>
      <c r="V15">
        <v>19.21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165.14</v>
      </c>
      <c r="C16" s="75">
        <v>36.479999999999997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148.51</v>
      </c>
      <c r="K16">
        <v>44.14</v>
      </c>
      <c r="L16">
        <v>0.97</v>
      </c>
      <c r="M16">
        <v>24.16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1.76</v>
      </c>
      <c r="T16">
        <v>38.340000000000003</v>
      </c>
      <c r="U16">
        <v>12.78</v>
      </c>
      <c r="V16">
        <v>12.77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165.14</v>
      </c>
      <c r="C17" s="75">
        <v>36.479999999999997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70.12</v>
      </c>
      <c r="J17">
        <v>148.51</v>
      </c>
      <c r="K17">
        <v>44.14</v>
      </c>
      <c r="L17">
        <v>0.97</v>
      </c>
      <c r="M17">
        <v>24.29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1.76</v>
      </c>
      <c r="T17">
        <v>36.14</v>
      </c>
      <c r="U17">
        <v>12.05</v>
      </c>
      <c r="V17">
        <v>12.03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165.14</v>
      </c>
      <c r="C18" s="75">
        <v>36.479999999999997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70.12</v>
      </c>
      <c r="J18">
        <v>148.51</v>
      </c>
      <c r="K18">
        <v>44.14</v>
      </c>
      <c r="L18">
        <v>0.97</v>
      </c>
      <c r="M18">
        <v>24.14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1.76</v>
      </c>
      <c r="T18">
        <v>34.380000000000003</v>
      </c>
      <c r="U18">
        <v>11.46</v>
      </c>
      <c r="V18">
        <v>11.45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165.14</v>
      </c>
      <c r="C19" s="75">
        <v>36.479999999999997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70.12</v>
      </c>
      <c r="J19">
        <v>148.51</v>
      </c>
      <c r="K19">
        <v>44.14</v>
      </c>
      <c r="L19">
        <v>0.97</v>
      </c>
      <c r="M19">
        <v>23.94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1.71</v>
      </c>
      <c r="T19">
        <v>31.93</v>
      </c>
      <c r="U19">
        <v>10.64</v>
      </c>
      <c r="V19">
        <v>10.64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165.14</v>
      </c>
      <c r="C20" s="75">
        <v>36.479999999999997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70.12</v>
      </c>
      <c r="J20">
        <v>148.51</v>
      </c>
      <c r="K20">
        <v>44.14</v>
      </c>
      <c r="L20">
        <v>0.97</v>
      </c>
      <c r="M20">
        <v>23.41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1.71</v>
      </c>
      <c r="T20">
        <v>30.23</v>
      </c>
      <c r="U20">
        <v>10.08</v>
      </c>
      <c r="V20">
        <v>10.06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165.14</v>
      </c>
      <c r="C21" s="75">
        <v>36.479999999999997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70.12</v>
      </c>
      <c r="J21">
        <v>148.51</v>
      </c>
      <c r="K21">
        <v>44.14</v>
      </c>
      <c r="L21">
        <v>0.97</v>
      </c>
      <c r="M21">
        <v>31.21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1.71</v>
      </c>
      <c r="T21">
        <v>20.11</v>
      </c>
      <c r="U21">
        <v>6.7</v>
      </c>
      <c r="V21">
        <v>6.71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165.14</v>
      </c>
      <c r="C22" s="75">
        <v>36.479999999999997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70.12</v>
      </c>
      <c r="J22">
        <v>148.51</v>
      </c>
      <c r="K22">
        <v>44.14</v>
      </c>
      <c r="L22">
        <v>0.97</v>
      </c>
      <c r="M22">
        <v>30.88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1.71</v>
      </c>
      <c r="T22">
        <v>19.16</v>
      </c>
      <c r="U22">
        <v>6.39</v>
      </c>
      <c r="V22">
        <v>6.38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165.14</v>
      </c>
      <c r="C23" s="75">
        <v>36.479999999999997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65.97</v>
      </c>
      <c r="J23">
        <v>148.51</v>
      </c>
      <c r="K23">
        <v>44.14</v>
      </c>
      <c r="L23">
        <v>0.97</v>
      </c>
      <c r="M23">
        <v>30.68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1.71</v>
      </c>
      <c r="T23">
        <v>18.16</v>
      </c>
      <c r="U23">
        <v>6.05</v>
      </c>
      <c r="V23">
        <v>6.06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165.14</v>
      </c>
      <c r="C24" s="75">
        <v>36.479999999999997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65.97</v>
      </c>
      <c r="J24">
        <v>148.51</v>
      </c>
      <c r="K24">
        <v>44.14</v>
      </c>
      <c r="L24">
        <v>0.97</v>
      </c>
      <c r="M24">
        <v>30.28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1.71</v>
      </c>
      <c r="T24">
        <v>17.71</v>
      </c>
      <c r="U24">
        <v>5.9</v>
      </c>
      <c r="V24">
        <v>5.91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165.14</v>
      </c>
      <c r="C25" s="75">
        <v>36.479999999999997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65.97</v>
      </c>
      <c r="J25">
        <v>148.51</v>
      </c>
      <c r="K25">
        <v>44.14</v>
      </c>
      <c r="L25">
        <v>0.97</v>
      </c>
      <c r="M25">
        <v>29.68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1.71</v>
      </c>
      <c r="T25">
        <v>17.829999999999998</v>
      </c>
      <c r="U25">
        <v>5.94</v>
      </c>
      <c r="V25">
        <v>5.94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200.52</v>
      </c>
      <c r="C26" s="75">
        <v>36.479999999999997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65.97</v>
      </c>
      <c r="J26">
        <v>148.51</v>
      </c>
      <c r="K26">
        <v>44.14</v>
      </c>
      <c r="L26">
        <v>0.97</v>
      </c>
      <c r="M26">
        <v>29.45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1.71</v>
      </c>
      <c r="T26">
        <v>16.66</v>
      </c>
      <c r="U26">
        <v>5.55</v>
      </c>
      <c r="V26">
        <v>5.55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237.7</v>
      </c>
      <c r="C27" s="75">
        <v>55.32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65.97</v>
      </c>
      <c r="J27">
        <v>148.51</v>
      </c>
      <c r="K27">
        <v>72.94</v>
      </c>
      <c r="L27">
        <v>1.01</v>
      </c>
      <c r="M27">
        <v>29.08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1.71</v>
      </c>
      <c r="T27">
        <v>14.64</v>
      </c>
      <c r="U27">
        <v>4.88</v>
      </c>
      <c r="V27">
        <v>4.88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259.8</v>
      </c>
      <c r="C28" s="75">
        <v>79.319999999999993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65.97</v>
      </c>
      <c r="J28">
        <v>192.02</v>
      </c>
      <c r="K28">
        <v>100.57</v>
      </c>
      <c r="L28">
        <v>1.01</v>
      </c>
      <c r="M28">
        <v>30.28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1.71</v>
      </c>
      <c r="T28">
        <v>14.95</v>
      </c>
      <c r="U28">
        <v>4.9800000000000004</v>
      </c>
      <c r="V28">
        <v>4.9800000000000004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259.8</v>
      </c>
      <c r="C29" s="75">
        <v>86.6</v>
      </c>
      <c r="D29" s="135">
        <f t="shared" si="0"/>
        <v>1.95</v>
      </c>
      <c r="E29" s="75"/>
      <c r="F29" s="78">
        <v>0.05</v>
      </c>
      <c r="G29" s="78">
        <v>0.05</v>
      </c>
      <c r="H29" s="78">
        <v>0.05</v>
      </c>
      <c r="I29">
        <v>65.97</v>
      </c>
      <c r="J29">
        <v>240.02</v>
      </c>
      <c r="K29">
        <v>100.57</v>
      </c>
      <c r="L29">
        <v>1.01</v>
      </c>
      <c r="M29">
        <v>30.02</v>
      </c>
      <c r="N29" s="135">
        <v>1</v>
      </c>
      <c r="O29" s="135">
        <v>0</v>
      </c>
      <c r="P29" s="135">
        <v>0.95</v>
      </c>
      <c r="Q29">
        <v>1.1399999999999999</v>
      </c>
      <c r="R29">
        <v>0</v>
      </c>
      <c r="S29">
        <v>1.71</v>
      </c>
      <c r="T29">
        <v>8.9499999999999993</v>
      </c>
      <c r="U29">
        <v>2.98</v>
      </c>
      <c r="V29">
        <v>2.99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259.8</v>
      </c>
      <c r="C30" s="75">
        <v>86.6</v>
      </c>
      <c r="D30" s="135">
        <f t="shared" si="0"/>
        <v>13.040000000000001</v>
      </c>
      <c r="E30" s="75"/>
      <c r="F30" s="78">
        <v>0.1</v>
      </c>
      <c r="G30" s="78">
        <v>0.1</v>
      </c>
      <c r="H30" s="78">
        <v>0.11</v>
      </c>
      <c r="I30">
        <v>116.59</v>
      </c>
      <c r="J30">
        <v>270.02999999999997</v>
      </c>
      <c r="K30">
        <v>100.57</v>
      </c>
      <c r="L30">
        <v>1.01</v>
      </c>
      <c r="M30">
        <v>29.61</v>
      </c>
      <c r="N30" s="135">
        <v>3.62</v>
      </c>
      <c r="O30" s="135">
        <v>6</v>
      </c>
      <c r="P30" s="135">
        <v>3.42</v>
      </c>
      <c r="Q30">
        <v>1.1399999999999999</v>
      </c>
      <c r="R30">
        <v>0.03</v>
      </c>
      <c r="S30">
        <v>1.71</v>
      </c>
      <c r="T30">
        <v>9.1999999999999993</v>
      </c>
      <c r="U30">
        <v>3.07</v>
      </c>
      <c r="V30">
        <v>3.05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259.8</v>
      </c>
      <c r="C31" s="75">
        <v>86.6</v>
      </c>
      <c r="D31" s="135">
        <f t="shared" si="0"/>
        <v>32.18</v>
      </c>
      <c r="E31" s="75"/>
      <c r="F31" s="78">
        <v>0.18</v>
      </c>
      <c r="G31" s="78">
        <v>0.18</v>
      </c>
      <c r="H31" s="78">
        <v>0.18</v>
      </c>
      <c r="I31">
        <v>65.97</v>
      </c>
      <c r="J31">
        <v>270.02999999999997</v>
      </c>
      <c r="K31">
        <v>100.57</v>
      </c>
      <c r="L31">
        <v>1.01</v>
      </c>
      <c r="M31">
        <v>29.28</v>
      </c>
      <c r="N31" s="135">
        <v>9.7899999999999991</v>
      </c>
      <c r="O31" s="135">
        <v>13.14</v>
      </c>
      <c r="P31" s="135">
        <v>9.25</v>
      </c>
      <c r="Q31">
        <v>1.1399999999999999</v>
      </c>
      <c r="R31">
        <v>0.59</v>
      </c>
      <c r="S31">
        <v>1.71</v>
      </c>
      <c r="T31">
        <v>9.31</v>
      </c>
      <c r="U31">
        <v>3.1</v>
      </c>
      <c r="V31">
        <v>3.1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259.8</v>
      </c>
      <c r="C32" s="75">
        <v>86.6</v>
      </c>
      <c r="D32" s="135">
        <f t="shared" si="0"/>
        <v>55.81</v>
      </c>
      <c r="E32" s="75"/>
      <c r="F32" s="78">
        <v>0.39</v>
      </c>
      <c r="G32" s="78">
        <v>0.39</v>
      </c>
      <c r="H32" s="78">
        <v>0.4</v>
      </c>
      <c r="I32">
        <v>116.59</v>
      </c>
      <c r="J32">
        <v>270.02999999999997</v>
      </c>
      <c r="K32">
        <v>100.57</v>
      </c>
      <c r="L32">
        <v>1.01</v>
      </c>
      <c r="M32">
        <v>28.94</v>
      </c>
      <c r="N32" s="135">
        <v>18.96</v>
      </c>
      <c r="O32" s="135">
        <v>18.93</v>
      </c>
      <c r="P32" s="135">
        <v>17.920000000000002</v>
      </c>
      <c r="Q32">
        <v>1.1399999999999999</v>
      </c>
      <c r="R32">
        <v>5.21</v>
      </c>
      <c r="S32">
        <v>1.71</v>
      </c>
      <c r="T32">
        <v>9.2100000000000009</v>
      </c>
      <c r="U32">
        <v>3.07</v>
      </c>
      <c r="V32">
        <v>3.06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259.8</v>
      </c>
      <c r="C33" s="75">
        <v>86.6</v>
      </c>
      <c r="D33" s="135">
        <f t="shared" si="0"/>
        <v>82.45</v>
      </c>
      <c r="E33" s="75"/>
      <c r="F33" s="78">
        <v>0.63</v>
      </c>
      <c r="G33" s="78">
        <v>0.63</v>
      </c>
      <c r="H33" s="78">
        <v>0.65</v>
      </c>
      <c r="I33">
        <v>116.59</v>
      </c>
      <c r="J33">
        <v>270.02999999999997</v>
      </c>
      <c r="K33">
        <v>100.57</v>
      </c>
      <c r="L33">
        <v>1.01</v>
      </c>
      <c r="M33">
        <v>29.48</v>
      </c>
      <c r="N33" s="135">
        <v>27.49</v>
      </c>
      <c r="O33" s="135">
        <v>27.48</v>
      </c>
      <c r="P33" s="135">
        <v>27.48</v>
      </c>
      <c r="Q33">
        <v>1.1399999999999999</v>
      </c>
      <c r="R33">
        <v>10.92</v>
      </c>
      <c r="S33">
        <v>1.71</v>
      </c>
      <c r="T33">
        <v>9.24</v>
      </c>
      <c r="U33">
        <v>3.08</v>
      </c>
      <c r="V33">
        <v>3.08</v>
      </c>
      <c r="W33">
        <v>2.5499999999999998</v>
      </c>
      <c r="X33">
        <v>0.51</v>
      </c>
      <c r="Y33">
        <v>1.69</v>
      </c>
      <c r="Z33">
        <v>6.5</v>
      </c>
      <c r="AA33">
        <v>0.49</v>
      </c>
      <c r="AB33">
        <v>0.24</v>
      </c>
    </row>
    <row r="34" spans="1:28">
      <c r="A34" t="s">
        <v>76</v>
      </c>
      <c r="B34" s="75">
        <v>259.8</v>
      </c>
      <c r="C34" s="75">
        <v>86.6</v>
      </c>
      <c r="D34" s="135">
        <f t="shared" si="0"/>
        <v>82.45</v>
      </c>
      <c r="E34" s="75"/>
      <c r="F34" s="78">
        <v>0.97</v>
      </c>
      <c r="G34" s="78">
        <v>0.97</v>
      </c>
      <c r="H34" s="78">
        <v>1</v>
      </c>
      <c r="I34">
        <v>116.59</v>
      </c>
      <c r="J34">
        <v>270.02999999999997</v>
      </c>
      <c r="K34">
        <v>100.57</v>
      </c>
      <c r="L34">
        <v>1.01</v>
      </c>
      <c r="M34">
        <v>29.28</v>
      </c>
      <c r="N34" s="135">
        <v>27.49</v>
      </c>
      <c r="O34" s="135">
        <v>27.48</v>
      </c>
      <c r="P34" s="135">
        <v>27.48</v>
      </c>
      <c r="Q34">
        <v>1.1399999999999999</v>
      </c>
      <c r="R34">
        <v>17.7</v>
      </c>
      <c r="S34">
        <v>1.71</v>
      </c>
      <c r="T34">
        <v>6.02</v>
      </c>
      <c r="U34">
        <v>2.0099999999999998</v>
      </c>
      <c r="V34">
        <v>2</v>
      </c>
      <c r="W34">
        <v>6.83</v>
      </c>
      <c r="X34">
        <v>1.37</v>
      </c>
      <c r="Y34">
        <v>2.97</v>
      </c>
      <c r="Z34">
        <v>6.5</v>
      </c>
      <c r="AA34">
        <v>2.2000000000000002</v>
      </c>
      <c r="AB34">
        <v>1.1000000000000001</v>
      </c>
    </row>
    <row r="35" spans="1:28">
      <c r="A35" t="s">
        <v>77</v>
      </c>
      <c r="B35" s="75">
        <v>259.8</v>
      </c>
      <c r="C35" s="75">
        <v>86.6</v>
      </c>
      <c r="D35" s="135">
        <f t="shared" si="0"/>
        <v>82.949999999999989</v>
      </c>
      <c r="E35" s="75"/>
      <c r="F35" s="78">
        <v>1.49</v>
      </c>
      <c r="G35" s="78">
        <v>1.49</v>
      </c>
      <c r="H35" s="78">
        <v>1.52</v>
      </c>
      <c r="I35">
        <v>116.59</v>
      </c>
      <c r="J35">
        <v>270.02999999999997</v>
      </c>
      <c r="K35">
        <v>100.57</v>
      </c>
      <c r="L35">
        <v>1.01</v>
      </c>
      <c r="M35">
        <v>29.08</v>
      </c>
      <c r="N35" s="135">
        <v>27.65</v>
      </c>
      <c r="O35" s="135">
        <v>27.65</v>
      </c>
      <c r="P35" s="135">
        <v>27.65</v>
      </c>
      <c r="Q35">
        <v>1.1399999999999999</v>
      </c>
      <c r="R35">
        <v>25.12</v>
      </c>
      <c r="S35">
        <v>1.71</v>
      </c>
      <c r="T35">
        <v>6.78</v>
      </c>
      <c r="U35">
        <v>2.2599999999999998</v>
      </c>
      <c r="V35">
        <v>2.25</v>
      </c>
      <c r="W35">
        <v>14.01</v>
      </c>
      <c r="X35">
        <v>2.8</v>
      </c>
      <c r="Y35">
        <v>4.1500000000000004</v>
      </c>
      <c r="Z35">
        <v>8.35</v>
      </c>
      <c r="AA35">
        <v>4.74</v>
      </c>
      <c r="AB35">
        <v>2.37</v>
      </c>
    </row>
    <row r="36" spans="1:28">
      <c r="A36" t="s">
        <v>78</v>
      </c>
      <c r="B36" s="75">
        <v>259.8</v>
      </c>
      <c r="C36" s="75">
        <v>86.6</v>
      </c>
      <c r="D36" s="135">
        <f t="shared" si="0"/>
        <v>82.949999999999989</v>
      </c>
      <c r="E36" s="75"/>
      <c r="F36" s="78">
        <v>1.88</v>
      </c>
      <c r="G36" s="78">
        <v>1.88</v>
      </c>
      <c r="H36" s="78">
        <v>1.92</v>
      </c>
      <c r="I36">
        <v>116.59</v>
      </c>
      <c r="J36">
        <v>270.02999999999997</v>
      </c>
      <c r="K36">
        <v>100.57</v>
      </c>
      <c r="L36">
        <v>1.01</v>
      </c>
      <c r="M36">
        <v>28.88</v>
      </c>
      <c r="N36" s="135">
        <v>27.65</v>
      </c>
      <c r="O36" s="135">
        <v>27.65</v>
      </c>
      <c r="P36" s="135">
        <v>27.65</v>
      </c>
      <c r="Q36">
        <v>1.1399999999999999</v>
      </c>
      <c r="R36">
        <v>33.28</v>
      </c>
      <c r="S36">
        <v>1.71</v>
      </c>
      <c r="T36">
        <v>6.99</v>
      </c>
      <c r="U36">
        <v>2.33</v>
      </c>
      <c r="V36">
        <v>2.33</v>
      </c>
      <c r="W36">
        <v>24.53</v>
      </c>
      <c r="X36">
        <v>4.9000000000000004</v>
      </c>
      <c r="Y36">
        <v>6.63</v>
      </c>
      <c r="Z36">
        <v>11.84</v>
      </c>
      <c r="AA36">
        <v>7.38</v>
      </c>
      <c r="AB36">
        <v>3.69</v>
      </c>
    </row>
    <row r="37" spans="1:28">
      <c r="A37" t="s">
        <v>79</v>
      </c>
      <c r="B37" s="75">
        <v>259.8</v>
      </c>
      <c r="C37" s="75">
        <v>86.6</v>
      </c>
      <c r="D37" s="135">
        <f t="shared" si="0"/>
        <v>82.949999999999989</v>
      </c>
      <c r="E37" s="75"/>
      <c r="F37" s="78">
        <v>2.61</v>
      </c>
      <c r="G37" s="78">
        <v>2.61</v>
      </c>
      <c r="H37" s="78">
        <v>2.68</v>
      </c>
      <c r="I37">
        <v>116.59</v>
      </c>
      <c r="J37">
        <v>270.02999999999997</v>
      </c>
      <c r="K37">
        <v>100.57</v>
      </c>
      <c r="L37">
        <v>1.01</v>
      </c>
      <c r="M37">
        <v>29.08</v>
      </c>
      <c r="N37" s="135">
        <v>27.65</v>
      </c>
      <c r="O37" s="135">
        <v>27.65</v>
      </c>
      <c r="P37" s="135">
        <v>27.65</v>
      </c>
      <c r="Q37">
        <v>1.1399999999999999</v>
      </c>
      <c r="R37">
        <v>43.8</v>
      </c>
      <c r="S37">
        <v>1.71</v>
      </c>
      <c r="T37">
        <v>7.36</v>
      </c>
      <c r="U37">
        <v>2.4500000000000002</v>
      </c>
      <c r="V37">
        <v>2.4500000000000002</v>
      </c>
      <c r="W37">
        <v>38.200000000000003</v>
      </c>
      <c r="X37">
        <v>7.64</v>
      </c>
      <c r="Y37">
        <v>9</v>
      </c>
      <c r="Z37">
        <v>15.6</v>
      </c>
      <c r="AA37">
        <v>10.07</v>
      </c>
      <c r="AB37">
        <v>5.03</v>
      </c>
    </row>
    <row r="38" spans="1:28">
      <c r="A38" t="s">
        <v>80</v>
      </c>
      <c r="B38" s="75">
        <v>259.8</v>
      </c>
      <c r="C38" s="75">
        <v>86.6</v>
      </c>
      <c r="D38" s="135">
        <f t="shared" si="0"/>
        <v>82.949999999999989</v>
      </c>
      <c r="E38" s="75"/>
      <c r="F38" s="78">
        <v>3.63</v>
      </c>
      <c r="G38" s="78">
        <v>3.63</v>
      </c>
      <c r="H38" s="78">
        <v>3.72</v>
      </c>
      <c r="I38">
        <v>116.59</v>
      </c>
      <c r="J38">
        <v>270.02999999999997</v>
      </c>
      <c r="K38">
        <v>100.57</v>
      </c>
      <c r="L38">
        <v>1.01</v>
      </c>
      <c r="M38">
        <v>29.28</v>
      </c>
      <c r="N38" s="135">
        <v>27.65</v>
      </c>
      <c r="O38" s="135">
        <v>27.65</v>
      </c>
      <c r="P38" s="135">
        <v>27.65</v>
      </c>
      <c r="Q38">
        <v>1.1399999999999999</v>
      </c>
      <c r="R38">
        <v>56.64</v>
      </c>
      <c r="S38">
        <v>1.71</v>
      </c>
      <c r="T38">
        <v>7.26</v>
      </c>
      <c r="U38">
        <v>2.42</v>
      </c>
      <c r="V38">
        <v>2.42</v>
      </c>
      <c r="W38">
        <v>53.88</v>
      </c>
      <c r="X38">
        <v>10.77</v>
      </c>
      <c r="Y38">
        <v>10.79</v>
      </c>
      <c r="Z38">
        <v>19.3</v>
      </c>
      <c r="AA38">
        <v>12.71</v>
      </c>
      <c r="AB38">
        <v>6.36</v>
      </c>
    </row>
    <row r="39" spans="1:28">
      <c r="A39" t="s">
        <v>81</v>
      </c>
      <c r="B39" s="75">
        <v>259.8</v>
      </c>
      <c r="C39" s="75">
        <v>86.6</v>
      </c>
      <c r="D39" s="135">
        <f t="shared" si="0"/>
        <v>82.949999999999989</v>
      </c>
      <c r="E39" s="75"/>
      <c r="F39" s="78">
        <v>4.92</v>
      </c>
      <c r="G39" s="78">
        <v>4.92</v>
      </c>
      <c r="H39" s="78">
        <v>5.05</v>
      </c>
      <c r="I39">
        <v>116.59</v>
      </c>
      <c r="J39">
        <v>270.02999999999997</v>
      </c>
      <c r="K39">
        <v>100.57</v>
      </c>
      <c r="L39">
        <v>0.97</v>
      </c>
      <c r="M39">
        <v>29.68</v>
      </c>
      <c r="N39" s="135">
        <v>27.65</v>
      </c>
      <c r="O39" s="135">
        <v>27.65</v>
      </c>
      <c r="P39" s="135">
        <v>27.65</v>
      </c>
      <c r="Q39">
        <v>1.1399999999999999</v>
      </c>
      <c r="R39">
        <v>66.150000000000006</v>
      </c>
      <c r="S39">
        <v>1.71</v>
      </c>
      <c r="T39">
        <v>6.94</v>
      </c>
      <c r="U39">
        <v>2.31</v>
      </c>
      <c r="V39">
        <v>2.31</v>
      </c>
      <c r="W39">
        <v>69.41</v>
      </c>
      <c r="X39">
        <v>13.88</v>
      </c>
      <c r="Y39">
        <v>12.54</v>
      </c>
      <c r="Z39">
        <v>22.95</v>
      </c>
      <c r="AA39">
        <v>15.41</v>
      </c>
      <c r="AB39">
        <v>7.71</v>
      </c>
    </row>
    <row r="40" spans="1:28">
      <c r="A40" t="s">
        <v>82</v>
      </c>
      <c r="B40" s="75">
        <v>259.8</v>
      </c>
      <c r="C40" s="75">
        <v>86.6</v>
      </c>
      <c r="D40" s="135">
        <f t="shared" si="0"/>
        <v>82.949999999999989</v>
      </c>
      <c r="E40" s="75"/>
      <c r="F40" s="78">
        <v>5.94</v>
      </c>
      <c r="G40" s="78">
        <v>5.94</v>
      </c>
      <c r="H40" s="78">
        <v>6.09</v>
      </c>
      <c r="I40">
        <v>116.59</v>
      </c>
      <c r="J40">
        <v>270.02999999999997</v>
      </c>
      <c r="K40">
        <v>100.57</v>
      </c>
      <c r="L40">
        <v>0.97</v>
      </c>
      <c r="M40">
        <v>30.28</v>
      </c>
      <c r="N40" s="135">
        <v>27.65</v>
      </c>
      <c r="O40" s="135">
        <v>27.65</v>
      </c>
      <c r="P40" s="135">
        <v>27.65</v>
      </c>
      <c r="Q40">
        <v>1.1399999999999999</v>
      </c>
      <c r="R40">
        <v>74.37</v>
      </c>
      <c r="S40">
        <v>1.71</v>
      </c>
      <c r="T40">
        <v>6.7</v>
      </c>
      <c r="U40">
        <v>2.23</v>
      </c>
      <c r="V40">
        <v>2.2400000000000002</v>
      </c>
      <c r="W40">
        <v>83.65</v>
      </c>
      <c r="X40">
        <v>16.73</v>
      </c>
      <c r="Y40">
        <v>14.19</v>
      </c>
      <c r="Z40">
        <v>26.91</v>
      </c>
      <c r="AA40">
        <v>18.23</v>
      </c>
      <c r="AB40">
        <v>9.1199999999999992</v>
      </c>
    </row>
    <row r="41" spans="1:28">
      <c r="A41" t="s">
        <v>83</v>
      </c>
      <c r="B41" s="75">
        <v>259.8</v>
      </c>
      <c r="C41" s="75">
        <v>86.6</v>
      </c>
      <c r="D41" s="135">
        <f t="shared" si="0"/>
        <v>82.949999999999989</v>
      </c>
      <c r="E41" s="75"/>
      <c r="F41" s="78">
        <v>6.74</v>
      </c>
      <c r="G41" s="78">
        <v>6.74</v>
      </c>
      <c r="H41" s="78">
        <v>6.91</v>
      </c>
      <c r="I41">
        <v>116.59</v>
      </c>
      <c r="J41">
        <v>270.02999999999997</v>
      </c>
      <c r="K41">
        <v>100.57</v>
      </c>
      <c r="L41">
        <v>0.97</v>
      </c>
      <c r="M41">
        <v>30.74</v>
      </c>
      <c r="N41" s="135">
        <v>27.65</v>
      </c>
      <c r="O41" s="135">
        <v>27.65</v>
      </c>
      <c r="P41" s="135">
        <v>27.65</v>
      </c>
      <c r="Q41">
        <v>1.1399999999999999</v>
      </c>
      <c r="R41">
        <v>81.77</v>
      </c>
      <c r="S41">
        <v>1.71</v>
      </c>
      <c r="T41">
        <v>6.68</v>
      </c>
      <c r="U41">
        <v>2.23</v>
      </c>
      <c r="V41">
        <v>2.21</v>
      </c>
      <c r="W41">
        <v>121.67</v>
      </c>
      <c r="X41">
        <v>24.33</v>
      </c>
      <c r="Y41">
        <v>15.73</v>
      </c>
      <c r="Z41">
        <v>30.96</v>
      </c>
      <c r="AA41">
        <v>20.96</v>
      </c>
      <c r="AB41">
        <v>10.49</v>
      </c>
    </row>
    <row r="42" spans="1:28">
      <c r="A42" t="s">
        <v>84</v>
      </c>
      <c r="B42" s="75">
        <v>259.8</v>
      </c>
      <c r="C42" s="75">
        <v>86.6</v>
      </c>
      <c r="D42" s="135">
        <f t="shared" si="0"/>
        <v>82.949999999999989</v>
      </c>
      <c r="E42" s="75"/>
      <c r="F42" s="78">
        <v>7.51</v>
      </c>
      <c r="G42" s="78">
        <v>7.51</v>
      </c>
      <c r="H42" s="78">
        <v>7.69</v>
      </c>
      <c r="I42">
        <v>116.59</v>
      </c>
      <c r="J42">
        <v>270.02999999999997</v>
      </c>
      <c r="K42">
        <v>100.57</v>
      </c>
      <c r="L42">
        <v>0.97</v>
      </c>
      <c r="M42">
        <v>31.48</v>
      </c>
      <c r="N42" s="135">
        <v>27.65</v>
      </c>
      <c r="O42" s="135">
        <v>27.65</v>
      </c>
      <c r="P42" s="135">
        <v>27.65</v>
      </c>
      <c r="Q42">
        <v>1.1399999999999999</v>
      </c>
      <c r="R42">
        <v>88.49</v>
      </c>
      <c r="S42">
        <v>1.71</v>
      </c>
      <c r="T42">
        <v>6.12</v>
      </c>
      <c r="U42">
        <v>2.04</v>
      </c>
      <c r="V42">
        <v>2.04</v>
      </c>
      <c r="W42">
        <v>137.5</v>
      </c>
      <c r="X42">
        <v>27.5</v>
      </c>
      <c r="Y42">
        <v>17.2</v>
      </c>
      <c r="Z42">
        <v>35.049999999999997</v>
      </c>
      <c r="AA42">
        <v>23.58</v>
      </c>
      <c r="AB42">
        <v>11.79</v>
      </c>
    </row>
    <row r="43" spans="1:28">
      <c r="A43" t="s">
        <v>85</v>
      </c>
      <c r="B43" s="75">
        <v>259.8</v>
      </c>
      <c r="C43" s="75">
        <v>86.6</v>
      </c>
      <c r="D43" s="135">
        <f t="shared" si="0"/>
        <v>82.949999999999989</v>
      </c>
      <c r="E43" s="75"/>
      <c r="F43" s="78">
        <v>8.26</v>
      </c>
      <c r="G43" s="78">
        <v>8.26</v>
      </c>
      <c r="H43" s="78">
        <v>8.4700000000000006</v>
      </c>
      <c r="I43">
        <v>116.59</v>
      </c>
      <c r="J43">
        <v>270.02999999999997</v>
      </c>
      <c r="K43">
        <v>100.57</v>
      </c>
      <c r="L43">
        <v>0.97</v>
      </c>
      <c r="M43">
        <v>31.88</v>
      </c>
      <c r="N43" s="135">
        <v>27.65</v>
      </c>
      <c r="O43" s="135">
        <v>27.65</v>
      </c>
      <c r="P43" s="135">
        <v>27.65</v>
      </c>
      <c r="Q43">
        <v>1.22</v>
      </c>
      <c r="R43">
        <v>94.8</v>
      </c>
      <c r="S43">
        <v>1.76</v>
      </c>
      <c r="T43">
        <v>5.28</v>
      </c>
      <c r="U43">
        <v>1.76</v>
      </c>
      <c r="V43">
        <v>1.76</v>
      </c>
      <c r="W43">
        <v>150</v>
      </c>
      <c r="X43">
        <v>30</v>
      </c>
      <c r="Y43">
        <v>22.08</v>
      </c>
      <c r="Z43">
        <v>38.450000000000003</v>
      </c>
      <c r="AA43">
        <v>26.06</v>
      </c>
      <c r="AB43">
        <v>13.03</v>
      </c>
    </row>
    <row r="44" spans="1:28">
      <c r="A44" t="s">
        <v>86</v>
      </c>
      <c r="B44" s="75">
        <v>259.8</v>
      </c>
      <c r="C44" s="75">
        <v>86.6</v>
      </c>
      <c r="D44" s="135">
        <f t="shared" si="0"/>
        <v>82.949999999999989</v>
      </c>
      <c r="E44" s="75"/>
      <c r="F44" s="78">
        <v>8.85</v>
      </c>
      <c r="G44" s="78">
        <v>8.85</v>
      </c>
      <c r="H44" s="78">
        <v>9.07</v>
      </c>
      <c r="I44">
        <v>116.59</v>
      </c>
      <c r="J44">
        <v>270.02999999999997</v>
      </c>
      <c r="K44">
        <v>100.57</v>
      </c>
      <c r="L44">
        <v>0.97</v>
      </c>
      <c r="M44">
        <v>32.479999999999997</v>
      </c>
      <c r="N44" s="135">
        <v>27.65</v>
      </c>
      <c r="O44" s="135">
        <v>27.65</v>
      </c>
      <c r="P44" s="135">
        <v>27.65</v>
      </c>
      <c r="Q44">
        <v>1.22</v>
      </c>
      <c r="R44">
        <v>100.7</v>
      </c>
      <c r="S44">
        <v>1.76</v>
      </c>
      <c r="T44">
        <v>4.84</v>
      </c>
      <c r="U44">
        <v>1.61</v>
      </c>
      <c r="V44">
        <v>1.62</v>
      </c>
      <c r="W44">
        <v>166.67</v>
      </c>
      <c r="X44">
        <v>33.33</v>
      </c>
      <c r="Y44">
        <v>34.24</v>
      </c>
      <c r="Z44">
        <v>40.22</v>
      </c>
      <c r="AA44">
        <v>28.44</v>
      </c>
      <c r="AB44">
        <v>14.23</v>
      </c>
    </row>
    <row r="45" spans="1:28">
      <c r="A45" t="s">
        <v>87</v>
      </c>
      <c r="B45" s="75">
        <v>259.8</v>
      </c>
      <c r="C45" s="75">
        <v>86.6</v>
      </c>
      <c r="D45" s="135">
        <f t="shared" si="0"/>
        <v>82.949999999999989</v>
      </c>
      <c r="E45" s="75"/>
      <c r="F45" s="78">
        <v>9.4</v>
      </c>
      <c r="G45" s="78">
        <v>9.4</v>
      </c>
      <c r="H45" s="78">
        <v>9.64</v>
      </c>
      <c r="I45">
        <v>116.59</v>
      </c>
      <c r="J45">
        <v>270.02999999999997</v>
      </c>
      <c r="K45">
        <v>100.57</v>
      </c>
      <c r="L45">
        <v>0.97</v>
      </c>
      <c r="M45">
        <v>32.880000000000003</v>
      </c>
      <c r="N45" s="135">
        <v>27.65</v>
      </c>
      <c r="O45" s="135">
        <v>27.65</v>
      </c>
      <c r="P45" s="135">
        <v>27.65</v>
      </c>
      <c r="Q45">
        <v>1.22</v>
      </c>
      <c r="R45">
        <v>113.54</v>
      </c>
      <c r="S45">
        <v>1.76</v>
      </c>
      <c r="T45">
        <v>9.93</v>
      </c>
      <c r="U45">
        <v>3.31</v>
      </c>
      <c r="V45">
        <v>3.31</v>
      </c>
      <c r="W45">
        <v>183.33</v>
      </c>
      <c r="X45">
        <v>36.67</v>
      </c>
      <c r="Y45">
        <v>43.19</v>
      </c>
      <c r="Z45">
        <v>40.15</v>
      </c>
      <c r="AA45">
        <v>30.41</v>
      </c>
      <c r="AB45">
        <v>15.21</v>
      </c>
    </row>
    <row r="46" spans="1:28">
      <c r="A46" t="s">
        <v>88</v>
      </c>
      <c r="B46" s="75">
        <v>259.8</v>
      </c>
      <c r="C46" s="75">
        <v>86.6</v>
      </c>
      <c r="D46" s="135">
        <f t="shared" si="0"/>
        <v>82.949999999999989</v>
      </c>
      <c r="E46" s="75"/>
      <c r="F46" s="78">
        <v>9.9</v>
      </c>
      <c r="G46" s="78">
        <v>9.9</v>
      </c>
      <c r="H46" s="78">
        <v>10.15</v>
      </c>
      <c r="I46">
        <v>116.59</v>
      </c>
      <c r="J46">
        <v>270.02999999999997</v>
      </c>
      <c r="K46">
        <v>100.57</v>
      </c>
      <c r="L46">
        <v>0.97</v>
      </c>
      <c r="M46">
        <v>32.659999999999997</v>
      </c>
      <c r="N46" s="135">
        <v>27.65</v>
      </c>
      <c r="O46" s="135">
        <v>27.65</v>
      </c>
      <c r="P46" s="135">
        <v>27.65</v>
      </c>
      <c r="Q46">
        <v>1.22</v>
      </c>
      <c r="R46">
        <v>117.04</v>
      </c>
      <c r="S46">
        <v>1.76</v>
      </c>
      <c r="T46">
        <v>9.85</v>
      </c>
      <c r="U46">
        <v>3.28</v>
      </c>
      <c r="V46">
        <v>3.29</v>
      </c>
      <c r="W46">
        <v>194.17</v>
      </c>
      <c r="X46">
        <v>38.83</v>
      </c>
      <c r="Y46">
        <v>44.55</v>
      </c>
      <c r="Z46">
        <v>42.29</v>
      </c>
      <c r="AA46">
        <v>32.380000000000003</v>
      </c>
      <c r="AB46">
        <v>16.2</v>
      </c>
    </row>
    <row r="47" spans="1:28">
      <c r="A47" t="s">
        <v>89</v>
      </c>
      <c r="B47" s="75">
        <v>259.8</v>
      </c>
      <c r="C47" s="75">
        <v>86.6</v>
      </c>
      <c r="D47" s="135">
        <f t="shared" si="0"/>
        <v>82.949999999999989</v>
      </c>
      <c r="E47" s="75"/>
      <c r="F47" s="78">
        <v>10.35</v>
      </c>
      <c r="G47" s="78">
        <v>10.35</v>
      </c>
      <c r="H47" s="78">
        <v>10.61</v>
      </c>
      <c r="I47">
        <v>116.59</v>
      </c>
      <c r="J47">
        <v>132.49</v>
      </c>
      <c r="K47">
        <v>100.57</v>
      </c>
      <c r="L47">
        <v>1.05</v>
      </c>
      <c r="M47">
        <v>32.479999999999997</v>
      </c>
      <c r="N47" s="135">
        <v>27.65</v>
      </c>
      <c r="O47" s="135">
        <v>27.65</v>
      </c>
      <c r="P47" s="135">
        <v>27.65</v>
      </c>
      <c r="Q47">
        <v>1.22</v>
      </c>
      <c r="R47">
        <v>120</v>
      </c>
      <c r="S47">
        <v>1.8</v>
      </c>
      <c r="T47">
        <v>9.6199999999999992</v>
      </c>
      <c r="U47">
        <v>3.21</v>
      </c>
      <c r="V47">
        <v>3.19</v>
      </c>
      <c r="W47">
        <v>202.5</v>
      </c>
      <c r="X47">
        <v>40.5</v>
      </c>
      <c r="Y47">
        <v>46.27</v>
      </c>
      <c r="Z47">
        <v>44.25</v>
      </c>
      <c r="AA47">
        <v>33.33</v>
      </c>
      <c r="AB47">
        <v>16.670000000000002</v>
      </c>
    </row>
    <row r="48" spans="1:28">
      <c r="A48" t="s">
        <v>90</v>
      </c>
      <c r="B48" s="75">
        <v>259.8</v>
      </c>
      <c r="C48" s="75">
        <v>86.6</v>
      </c>
      <c r="D48" s="135">
        <f t="shared" si="0"/>
        <v>82.949999999999989</v>
      </c>
      <c r="E48" s="75"/>
      <c r="F48" s="78">
        <v>10.7</v>
      </c>
      <c r="G48" s="78">
        <v>10.7</v>
      </c>
      <c r="H48" s="78">
        <v>10.97</v>
      </c>
      <c r="I48">
        <v>116.59</v>
      </c>
      <c r="J48">
        <v>132.49</v>
      </c>
      <c r="K48">
        <v>100.57</v>
      </c>
      <c r="L48">
        <v>1.05</v>
      </c>
      <c r="M48">
        <v>32.22</v>
      </c>
      <c r="N48" s="135">
        <v>27.65</v>
      </c>
      <c r="O48" s="135">
        <v>27.65</v>
      </c>
      <c r="P48" s="135">
        <v>27.65</v>
      </c>
      <c r="Q48">
        <v>1.22</v>
      </c>
      <c r="R48">
        <v>121.29</v>
      </c>
      <c r="S48">
        <v>1.8</v>
      </c>
      <c r="T48">
        <v>9.8000000000000007</v>
      </c>
      <c r="U48">
        <v>3.27</v>
      </c>
      <c r="V48">
        <v>3.25</v>
      </c>
      <c r="W48">
        <v>209.53</v>
      </c>
      <c r="X48">
        <v>41.9</v>
      </c>
      <c r="Y48">
        <v>47.48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259.8</v>
      </c>
      <c r="C49" s="75">
        <v>86.6</v>
      </c>
      <c r="D49" s="135">
        <f t="shared" si="0"/>
        <v>82.949999999999989</v>
      </c>
      <c r="E49" s="75"/>
      <c r="F49" s="78">
        <v>11.02</v>
      </c>
      <c r="G49" s="78">
        <v>11.02</v>
      </c>
      <c r="H49" s="78">
        <v>11.3</v>
      </c>
      <c r="I49">
        <v>116.59</v>
      </c>
      <c r="J49">
        <v>132.49</v>
      </c>
      <c r="K49">
        <v>100.57</v>
      </c>
      <c r="L49">
        <v>1.05</v>
      </c>
      <c r="M49">
        <v>31.82</v>
      </c>
      <c r="N49" s="135">
        <v>27.65</v>
      </c>
      <c r="O49" s="135">
        <v>27.65</v>
      </c>
      <c r="P49" s="135">
        <v>27.65</v>
      </c>
      <c r="Q49">
        <v>1.22</v>
      </c>
      <c r="R49">
        <v>123.51</v>
      </c>
      <c r="S49">
        <v>1.8</v>
      </c>
      <c r="T49">
        <v>9.83</v>
      </c>
      <c r="U49">
        <v>3.28</v>
      </c>
      <c r="V49">
        <v>3.27</v>
      </c>
      <c r="W49">
        <v>214.62</v>
      </c>
      <c r="X49">
        <v>42.92</v>
      </c>
      <c r="Y49">
        <v>48.59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259.8</v>
      </c>
      <c r="C50" s="75">
        <v>86.6</v>
      </c>
      <c r="D50" s="135">
        <f t="shared" si="0"/>
        <v>82.949999999999989</v>
      </c>
      <c r="E50" s="75"/>
      <c r="F50" s="78">
        <v>12.99</v>
      </c>
      <c r="G50" s="78">
        <v>12.99</v>
      </c>
      <c r="H50" s="78">
        <v>13.32</v>
      </c>
      <c r="I50">
        <v>116.59</v>
      </c>
      <c r="J50">
        <v>132.49</v>
      </c>
      <c r="K50">
        <v>100.57</v>
      </c>
      <c r="L50">
        <v>1.05</v>
      </c>
      <c r="M50">
        <v>31.28</v>
      </c>
      <c r="N50" s="135">
        <v>27.65</v>
      </c>
      <c r="O50" s="135">
        <v>27.65</v>
      </c>
      <c r="P50" s="135">
        <v>27.65</v>
      </c>
      <c r="Q50">
        <v>1.22</v>
      </c>
      <c r="R50">
        <v>124.58</v>
      </c>
      <c r="S50">
        <v>1.8</v>
      </c>
      <c r="T50">
        <v>9.84</v>
      </c>
      <c r="U50">
        <v>3.28</v>
      </c>
      <c r="V50">
        <v>3.28</v>
      </c>
      <c r="W50">
        <v>218.49</v>
      </c>
      <c r="X50">
        <v>43.7</v>
      </c>
      <c r="Y50">
        <v>48.97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259.8</v>
      </c>
      <c r="C51" s="75">
        <v>86.6</v>
      </c>
      <c r="D51" s="135">
        <f t="shared" si="0"/>
        <v>82.949999999999989</v>
      </c>
      <c r="E51" s="75"/>
      <c r="F51" s="78">
        <v>13.23</v>
      </c>
      <c r="G51" s="78">
        <v>13.23</v>
      </c>
      <c r="H51" s="78">
        <v>13.56</v>
      </c>
      <c r="I51">
        <v>116.59</v>
      </c>
      <c r="J51">
        <v>132.49</v>
      </c>
      <c r="K51">
        <v>100.57</v>
      </c>
      <c r="L51">
        <v>1.08</v>
      </c>
      <c r="M51">
        <v>30.41</v>
      </c>
      <c r="N51" s="135">
        <v>27.65</v>
      </c>
      <c r="O51" s="135">
        <v>27.65</v>
      </c>
      <c r="P51" s="135">
        <v>27.65</v>
      </c>
      <c r="Q51">
        <v>1.3</v>
      </c>
      <c r="R51">
        <v>124.68</v>
      </c>
      <c r="S51">
        <v>1.8</v>
      </c>
      <c r="T51">
        <v>9.93</v>
      </c>
      <c r="U51">
        <v>3.31</v>
      </c>
      <c r="V51">
        <v>3.31</v>
      </c>
      <c r="W51">
        <v>222.85</v>
      </c>
      <c r="X51">
        <v>44.57</v>
      </c>
      <c r="Y51">
        <v>49.3</v>
      </c>
      <c r="Z51">
        <v>45.59</v>
      </c>
      <c r="AA51">
        <v>33.33</v>
      </c>
      <c r="AB51">
        <v>16.670000000000002</v>
      </c>
    </row>
    <row r="52" spans="1:28">
      <c r="A52" t="s">
        <v>94</v>
      </c>
      <c r="B52" s="75">
        <v>259.8</v>
      </c>
      <c r="C52" s="75">
        <v>86.6</v>
      </c>
      <c r="D52" s="135">
        <f t="shared" si="0"/>
        <v>82.949999999999989</v>
      </c>
      <c r="E52" s="75"/>
      <c r="F52" s="78">
        <v>13.37</v>
      </c>
      <c r="G52" s="78">
        <v>13.37</v>
      </c>
      <c r="H52" s="78">
        <v>13.7</v>
      </c>
      <c r="I52">
        <v>116.59</v>
      </c>
      <c r="J52">
        <v>132.49</v>
      </c>
      <c r="K52">
        <v>100.57</v>
      </c>
      <c r="L52">
        <v>1.08</v>
      </c>
      <c r="M52">
        <v>22.92</v>
      </c>
      <c r="N52" s="135">
        <v>27.65</v>
      </c>
      <c r="O52" s="135">
        <v>27.65</v>
      </c>
      <c r="P52" s="135">
        <v>27.65</v>
      </c>
      <c r="Q52">
        <v>1.3</v>
      </c>
      <c r="R52">
        <v>125.26</v>
      </c>
      <c r="S52">
        <v>1.8</v>
      </c>
      <c r="T52">
        <v>9.9700000000000006</v>
      </c>
      <c r="U52">
        <v>3.32</v>
      </c>
      <c r="V52">
        <v>3.32</v>
      </c>
      <c r="W52">
        <v>224.03</v>
      </c>
      <c r="X52">
        <v>44.81</v>
      </c>
      <c r="Y52">
        <v>50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259.8</v>
      </c>
      <c r="C53" s="75">
        <v>86.6</v>
      </c>
      <c r="D53" s="135">
        <f t="shared" si="0"/>
        <v>82.949999999999989</v>
      </c>
      <c r="E53" s="75"/>
      <c r="F53" s="78">
        <v>13.41</v>
      </c>
      <c r="G53" s="78">
        <v>13.41</v>
      </c>
      <c r="H53" s="78">
        <v>13.74</v>
      </c>
      <c r="I53">
        <v>116.59</v>
      </c>
      <c r="J53">
        <v>132.49</v>
      </c>
      <c r="K53">
        <v>100.57</v>
      </c>
      <c r="L53">
        <v>1.08</v>
      </c>
      <c r="M53">
        <v>22.82</v>
      </c>
      <c r="N53" s="135">
        <v>27.65</v>
      </c>
      <c r="O53" s="135">
        <v>27.65</v>
      </c>
      <c r="P53" s="135">
        <v>27.65</v>
      </c>
      <c r="Q53">
        <v>1.3</v>
      </c>
      <c r="R53">
        <v>123.93</v>
      </c>
      <c r="S53">
        <v>1.8</v>
      </c>
      <c r="T53">
        <v>10</v>
      </c>
      <c r="U53">
        <v>3.33</v>
      </c>
      <c r="V53">
        <v>3.33</v>
      </c>
      <c r="W53">
        <v>225.25</v>
      </c>
      <c r="X53">
        <v>45.05</v>
      </c>
      <c r="Y53">
        <v>50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259.8</v>
      </c>
      <c r="C54" s="75">
        <v>86.6</v>
      </c>
      <c r="D54" s="135">
        <f t="shared" si="0"/>
        <v>82.949999999999989</v>
      </c>
      <c r="E54" s="75"/>
      <c r="F54" s="78">
        <v>13.33</v>
      </c>
      <c r="G54" s="78">
        <v>13.33</v>
      </c>
      <c r="H54" s="78">
        <v>13.66</v>
      </c>
      <c r="I54">
        <v>116.59</v>
      </c>
      <c r="J54">
        <v>132.49</v>
      </c>
      <c r="K54">
        <v>100.57</v>
      </c>
      <c r="L54">
        <v>1.08</v>
      </c>
      <c r="M54">
        <v>23.18</v>
      </c>
      <c r="N54" s="135">
        <v>27.65</v>
      </c>
      <c r="O54" s="135">
        <v>27.65</v>
      </c>
      <c r="P54" s="135">
        <v>27.65</v>
      </c>
      <c r="Q54">
        <v>1.3</v>
      </c>
      <c r="R54">
        <v>122.11</v>
      </c>
      <c r="S54">
        <v>1.8</v>
      </c>
      <c r="T54">
        <v>9.86</v>
      </c>
      <c r="U54">
        <v>3.29</v>
      </c>
      <c r="V54">
        <v>3.28</v>
      </c>
      <c r="W54">
        <v>227.25</v>
      </c>
      <c r="X54">
        <v>45.45</v>
      </c>
      <c r="Y54">
        <v>50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259.8</v>
      </c>
      <c r="C55" s="75">
        <v>86.6</v>
      </c>
      <c r="D55" s="135">
        <f t="shared" si="0"/>
        <v>82.949999999999989</v>
      </c>
      <c r="E55" s="75"/>
      <c r="F55" s="78">
        <v>13.16</v>
      </c>
      <c r="G55" s="78">
        <v>13.16</v>
      </c>
      <c r="H55" s="78">
        <v>13.49</v>
      </c>
      <c r="I55">
        <v>94.24</v>
      </c>
      <c r="J55">
        <v>132.49</v>
      </c>
      <c r="K55">
        <v>100.57</v>
      </c>
      <c r="L55">
        <v>1.08</v>
      </c>
      <c r="M55">
        <v>24.64</v>
      </c>
      <c r="N55" s="135">
        <v>27.65</v>
      </c>
      <c r="O55" s="135">
        <v>27.65</v>
      </c>
      <c r="P55" s="135">
        <v>27.65</v>
      </c>
      <c r="Q55">
        <v>1.3</v>
      </c>
      <c r="R55">
        <v>119.24</v>
      </c>
      <c r="S55">
        <v>1.84</v>
      </c>
      <c r="T55">
        <v>10.47</v>
      </c>
      <c r="U55">
        <v>3.49</v>
      </c>
      <c r="V55">
        <v>3.49</v>
      </c>
      <c r="W55">
        <v>224.72</v>
      </c>
      <c r="X55">
        <v>44.94</v>
      </c>
      <c r="Y55">
        <v>50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259.8</v>
      </c>
      <c r="C56" s="75">
        <v>86.6</v>
      </c>
      <c r="D56" s="135">
        <f t="shared" si="0"/>
        <v>82.949999999999989</v>
      </c>
      <c r="E56" s="75"/>
      <c r="F56" s="78">
        <v>13.01</v>
      </c>
      <c r="G56" s="78">
        <v>13.01</v>
      </c>
      <c r="H56" s="78">
        <v>13.34</v>
      </c>
      <c r="I56">
        <v>65.97</v>
      </c>
      <c r="J56">
        <v>132.49</v>
      </c>
      <c r="K56">
        <v>100.57</v>
      </c>
      <c r="L56">
        <v>1.08</v>
      </c>
      <c r="M56">
        <v>24.93</v>
      </c>
      <c r="N56" s="135">
        <v>27.65</v>
      </c>
      <c r="O56" s="135">
        <v>27.65</v>
      </c>
      <c r="P56" s="135">
        <v>27.65</v>
      </c>
      <c r="Q56">
        <v>1.3</v>
      </c>
      <c r="R56">
        <v>115.84</v>
      </c>
      <c r="S56">
        <v>1.84</v>
      </c>
      <c r="T56">
        <v>10.79</v>
      </c>
      <c r="U56">
        <v>3.6</v>
      </c>
      <c r="V56">
        <v>3.58</v>
      </c>
      <c r="W56">
        <v>223.38</v>
      </c>
      <c r="X56">
        <v>44.67</v>
      </c>
      <c r="Y56">
        <v>50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259.8</v>
      </c>
      <c r="C57" s="75">
        <v>86.6</v>
      </c>
      <c r="D57" s="135">
        <f t="shared" si="0"/>
        <v>82.949999999999989</v>
      </c>
      <c r="E57" s="75"/>
      <c r="F57" s="78">
        <v>12.79</v>
      </c>
      <c r="G57" s="78">
        <v>12.79</v>
      </c>
      <c r="H57" s="78">
        <v>13.11</v>
      </c>
      <c r="I57">
        <v>65.97</v>
      </c>
      <c r="J57">
        <v>132.49</v>
      </c>
      <c r="K57">
        <v>100.57</v>
      </c>
      <c r="L57">
        <v>1.08</v>
      </c>
      <c r="M57">
        <v>23.37</v>
      </c>
      <c r="N57" s="135">
        <v>27.65</v>
      </c>
      <c r="O57" s="135">
        <v>27.65</v>
      </c>
      <c r="P57" s="135">
        <v>27.65</v>
      </c>
      <c r="Q57">
        <v>1.3</v>
      </c>
      <c r="R57">
        <v>113.99</v>
      </c>
      <c r="S57">
        <v>1.84</v>
      </c>
      <c r="T57">
        <v>8.15</v>
      </c>
      <c r="U57">
        <v>2.72</v>
      </c>
      <c r="V57">
        <v>2.71</v>
      </c>
      <c r="W57">
        <v>219.38</v>
      </c>
      <c r="X57">
        <v>43.88</v>
      </c>
      <c r="Y57">
        <v>50</v>
      </c>
      <c r="Z57">
        <v>44.43</v>
      </c>
      <c r="AA57">
        <v>33.33</v>
      </c>
      <c r="AB57">
        <v>16.670000000000002</v>
      </c>
    </row>
    <row r="58" spans="1:28">
      <c r="A58" t="s">
        <v>100</v>
      </c>
      <c r="B58" s="75">
        <v>259.8</v>
      </c>
      <c r="C58" s="75">
        <v>86.6</v>
      </c>
      <c r="D58" s="135">
        <f t="shared" si="0"/>
        <v>82.949999999999989</v>
      </c>
      <c r="E58" s="75"/>
      <c r="F58" s="78">
        <v>12.56</v>
      </c>
      <c r="G58" s="78">
        <v>12.56</v>
      </c>
      <c r="H58" s="78">
        <v>12.87</v>
      </c>
      <c r="I58">
        <v>65.97</v>
      </c>
      <c r="J58">
        <v>132.49</v>
      </c>
      <c r="K58">
        <v>100.57</v>
      </c>
      <c r="L58">
        <v>1.08</v>
      </c>
      <c r="M58">
        <v>20.53</v>
      </c>
      <c r="N58" s="135">
        <v>27.65</v>
      </c>
      <c r="O58" s="135">
        <v>27.65</v>
      </c>
      <c r="P58" s="135">
        <v>27.65</v>
      </c>
      <c r="Q58">
        <v>1.3</v>
      </c>
      <c r="R58">
        <v>108.58</v>
      </c>
      <c r="S58">
        <v>1.84</v>
      </c>
      <c r="T58">
        <v>9.18</v>
      </c>
      <c r="U58">
        <v>3.06</v>
      </c>
      <c r="V58">
        <v>3.05</v>
      </c>
      <c r="W58">
        <v>215.03</v>
      </c>
      <c r="X58">
        <v>43.01</v>
      </c>
      <c r="Y58">
        <v>48.08</v>
      </c>
      <c r="Z58">
        <v>43.07</v>
      </c>
      <c r="AA58">
        <v>33.33</v>
      </c>
      <c r="AB58">
        <v>16.670000000000002</v>
      </c>
    </row>
    <row r="59" spans="1:28">
      <c r="A59" t="s">
        <v>101</v>
      </c>
      <c r="B59" s="75">
        <v>259.8</v>
      </c>
      <c r="C59" s="75">
        <v>86.6</v>
      </c>
      <c r="D59" s="135">
        <f t="shared" si="0"/>
        <v>82.949999999999989</v>
      </c>
      <c r="E59" s="75"/>
      <c r="F59" s="78">
        <v>12.06</v>
      </c>
      <c r="G59" s="78">
        <v>12.06</v>
      </c>
      <c r="H59" s="78">
        <v>12.36</v>
      </c>
      <c r="I59">
        <v>65.97</v>
      </c>
      <c r="J59">
        <v>132.49</v>
      </c>
      <c r="K59">
        <v>100.57</v>
      </c>
      <c r="L59">
        <v>1.1599999999999999</v>
      </c>
      <c r="M59">
        <v>20.079999999999998</v>
      </c>
      <c r="N59" s="135">
        <v>27.65</v>
      </c>
      <c r="O59" s="135">
        <v>27.65</v>
      </c>
      <c r="P59" s="135">
        <v>27.65</v>
      </c>
      <c r="Q59">
        <v>1.37</v>
      </c>
      <c r="R59">
        <v>102.49</v>
      </c>
      <c r="S59">
        <v>1.89</v>
      </c>
      <c r="T59">
        <v>9.1999999999999993</v>
      </c>
      <c r="U59">
        <v>3.07</v>
      </c>
      <c r="V59">
        <v>3.06</v>
      </c>
      <c r="W59">
        <v>208.23</v>
      </c>
      <c r="X59">
        <v>41.65</v>
      </c>
      <c r="Y59">
        <v>43.6</v>
      </c>
      <c r="Z59">
        <v>41.52</v>
      </c>
      <c r="AA59">
        <v>32.18</v>
      </c>
      <c r="AB59">
        <v>16.100000000000001</v>
      </c>
    </row>
    <row r="60" spans="1:28">
      <c r="A60" t="s">
        <v>102</v>
      </c>
      <c r="B60" s="75">
        <v>259.8</v>
      </c>
      <c r="C60" s="75">
        <v>86.6</v>
      </c>
      <c r="D60" s="135">
        <f t="shared" si="0"/>
        <v>82.949999999999989</v>
      </c>
      <c r="E60" s="75"/>
      <c r="F60" s="78">
        <v>11.57</v>
      </c>
      <c r="G60" s="78">
        <v>11.57</v>
      </c>
      <c r="H60" s="78">
        <v>11.86</v>
      </c>
      <c r="I60">
        <v>65.97</v>
      </c>
      <c r="J60">
        <v>132.49</v>
      </c>
      <c r="K60">
        <v>100.57</v>
      </c>
      <c r="L60">
        <v>1.1599999999999999</v>
      </c>
      <c r="M60">
        <v>19.78</v>
      </c>
      <c r="N60" s="135">
        <v>27.65</v>
      </c>
      <c r="O60" s="135">
        <v>27.65</v>
      </c>
      <c r="P60" s="135">
        <v>27.65</v>
      </c>
      <c r="Q60">
        <v>1.37</v>
      </c>
      <c r="R60">
        <v>95.88</v>
      </c>
      <c r="S60">
        <v>1.89</v>
      </c>
      <c r="T60">
        <v>9.25</v>
      </c>
      <c r="U60">
        <v>3.08</v>
      </c>
      <c r="V60">
        <v>3.09</v>
      </c>
      <c r="W60">
        <v>201.58</v>
      </c>
      <c r="X60">
        <v>40.31</v>
      </c>
      <c r="Y60">
        <v>41.84</v>
      </c>
      <c r="Z60">
        <v>40.24</v>
      </c>
      <c r="AA60">
        <v>30.54</v>
      </c>
      <c r="AB60">
        <v>15.28</v>
      </c>
    </row>
    <row r="61" spans="1:28">
      <c r="A61" t="s">
        <v>103</v>
      </c>
      <c r="B61" s="75">
        <v>259.8</v>
      </c>
      <c r="C61" s="75">
        <v>86.6</v>
      </c>
      <c r="D61" s="135">
        <f t="shared" si="0"/>
        <v>82.949999999999989</v>
      </c>
      <c r="E61" s="75"/>
      <c r="F61" s="78">
        <v>11.03</v>
      </c>
      <c r="G61" s="78">
        <v>11.03</v>
      </c>
      <c r="H61" s="78">
        <v>11.3</v>
      </c>
      <c r="I61">
        <v>65.97</v>
      </c>
      <c r="J61">
        <v>132.49</v>
      </c>
      <c r="K61">
        <v>100.57</v>
      </c>
      <c r="L61">
        <v>1.1599999999999999</v>
      </c>
      <c r="M61">
        <v>19.34</v>
      </c>
      <c r="N61" s="135">
        <v>27.65</v>
      </c>
      <c r="O61" s="135">
        <v>27.65</v>
      </c>
      <c r="P61" s="135">
        <v>27.65</v>
      </c>
      <c r="Q61">
        <v>1.37</v>
      </c>
      <c r="R61">
        <v>88.9</v>
      </c>
      <c r="S61">
        <v>1.89</v>
      </c>
      <c r="T61">
        <v>9.25</v>
      </c>
      <c r="U61">
        <v>3.08</v>
      </c>
      <c r="V61">
        <v>3.08</v>
      </c>
      <c r="W61">
        <v>188.96</v>
      </c>
      <c r="X61">
        <v>37.79</v>
      </c>
      <c r="Y61">
        <v>39.83</v>
      </c>
      <c r="Z61">
        <v>39.26</v>
      </c>
      <c r="AA61">
        <v>28.57</v>
      </c>
      <c r="AB61">
        <v>14.29</v>
      </c>
    </row>
    <row r="62" spans="1:28">
      <c r="A62" t="s">
        <v>104</v>
      </c>
      <c r="B62" s="75">
        <v>259.8</v>
      </c>
      <c r="C62" s="75">
        <v>86.6</v>
      </c>
      <c r="D62" s="135">
        <f t="shared" si="0"/>
        <v>82.949999999999989</v>
      </c>
      <c r="E62" s="75"/>
      <c r="F62" s="78">
        <v>10.220000000000001</v>
      </c>
      <c r="G62" s="78">
        <v>10.220000000000001</v>
      </c>
      <c r="H62" s="78">
        <v>10.47</v>
      </c>
      <c r="I62">
        <v>65.97</v>
      </c>
      <c r="J62">
        <v>132.49</v>
      </c>
      <c r="K62">
        <v>100.57</v>
      </c>
      <c r="L62">
        <v>1.1599999999999999</v>
      </c>
      <c r="M62">
        <v>18.809999999999999</v>
      </c>
      <c r="N62" s="135">
        <v>27.65</v>
      </c>
      <c r="O62" s="135">
        <v>27.65</v>
      </c>
      <c r="P62" s="135">
        <v>27.65</v>
      </c>
      <c r="Q62">
        <v>1.37</v>
      </c>
      <c r="R62">
        <v>80.87</v>
      </c>
      <c r="S62">
        <v>1.89</v>
      </c>
      <c r="T62">
        <v>9.4700000000000006</v>
      </c>
      <c r="U62">
        <v>3.16</v>
      </c>
      <c r="V62">
        <v>3.15</v>
      </c>
      <c r="W62">
        <v>179.46</v>
      </c>
      <c r="X62">
        <v>35.89</v>
      </c>
      <c r="Y62">
        <v>37.57</v>
      </c>
      <c r="Z62">
        <v>38.020000000000003</v>
      </c>
      <c r="AA62">
        <v>26.36</v>
      </c>
      <c r="AB62">
        <v>13.19</v>
      </c>
    </row>
    <row r="63" spans="1:28">
      <c r="A63" t="s">
        <v>105</v>
      </c>
      <c r="B63" s="75">
        <v>259.8</v>
      </c>
      <c r="C63" s="75">
        <v>86.6</v>
      </c>
      <c r="D63" s="135">
        <f t="shared" si="0"/>
        <v>82.949999999999989</v>
      </c>
      <c r="E63" s="75"/>
      <c r="F63" s="78">
        <v>9.48</v>
      </c>
      <c r="G63" s="78">
        <v>9.48</v>
      </c>
      <c r="H63" s="78">
        <v>9.73</v>
      </c>
      <c r="I63">
        <v>65.97</v>
      </c>
      <c r="J63">
        <v>132.49</v>
      </c>
      <c r="K63">
        <v>100.57</v>
      </c>
      <c r="L63">
        <v>1.1599999999999999</v>
      </c>
      <c r="M63">
        <v>18.43</v>
      </c>
      <c r="N63" s="135">
        <v>27.65</v>
      </c>
      <c r="O63" s="135">
        <v>27.65</v>
      </c>
      <c r="P63" s="135">
        <v>27.65</v>
      </c>
      <c r="Q63">
        <v>1.22</v>
      </c>
      <c r="R63">
        <v>73.459999999999994</v>
      </c>
      <c r="S63">
        <v>1.89</v>
      </c>
      <c r="T63">
        <v>9.7799999999999994</v>
      </c>
      <c r="U63">
        <v>3.26</v>
      </c>
      <c r="V63">
        <v>3.26</v>
      </c>
      <c r="W63">
        <v>168.19</v>
      </c>
      <c r="X63">
        <v>33.64</v>
      </c>
      <c r="Y63">
        <v>35.020000000000003</v>
      </c>
      <c r="Z63">
        <v>34.229999999999997</v>
      </c>
      <c r="AA63">
        <v>23.99</v>
      </c>
      <c r="AB63">
        <v>12</v>
      </c>
    </row>
    <row r="64" spans="1:28">
      <c r="A64" t="s">
        <v>106</v>
      </c>
      <c r="B64" s="75">
        <v>259.8</v>
      </c>
      <c r="C64" s="75">
        <v>86.6</v>
      </c>
      <c r="D64" s="135">
        <f t="shared" si="0"/>
        <v>82.949999999999989</v>
      </c>
      <c r="E64" s="75"/>
      <c r="F64" s="78">
        <v>8.52</v>
      </c>
      <c r="G64" s="78">
        <v>8.52</v>
      </c>
      <c r="H64" s="78">
        <v>8.73</v>
      </c>
      <c r="I64">
        <v>65.97</v>
      </c>
      <c r="J64">
        <v>132.49</v>
      </c>
      <c r="K64">
        <v>100.57</v>
      </c>
      <c r="L64">
        <v>1.1599999999999999</v>
      </c>
      <c r="M64">
        <v>22.03</v>
      </c>
      <c r="N64" s="135">
        <v>27.65</v>
      </c>
      <c r="O64" s="135">
        <v>27.65</v>
      </c>
      <c r="P64" s="135">
        <v>27.65</v>
      </c>
      <c r="Q64">
        <v>1.22</v>
      </c>
      <c r="R64">
        <v>64.91</v>
      </c>
      <c r="S64">
        <v>1.89</v>
      </c>
      <c r="T64">
        <v>9.7799999999999994</v>
      </c>
      <c r="U64">
        <v>3.26</v>
      </c>
      <c r="V64">
        <v>3.25</v>
      </c>
      <c r="W64">
        <v>151.88</v>
      </c>
      <c r="X64">
        <v>30.37</v>
      </c>
      <c r="Y64">
        <v>32.159999999999997</v>
      </c>
      <c r="Z64">
        <v>31.87</v>
      </c>
      <c r="AA64">
        <v>21.52</v>
      </c>
      <c r="AB64">
        <v>10.77</v>
      </c>
    </row>
    <row r="65" spans="1:28">
      <c r="A65" t="s">
        <v>107</v>
      </c>
      <c r="B65" s="75">
        <v>259.8</v>
      </c>
      <c r="C65" s="75">
        <v>86.6</v>
      </c>
      <c r="D65" s="135">
        <f t="shared" si="0"/>
        <v>82.949999999999989</v>
      </c>
      <c r="E65" s="75"/>
      <c r="F65" s="78">
        <v>7.58</v>
      </c>
      <c r="G65" s="78">
        <v>7.58</v>
      </c>
      <c r="H65" s="78">
        <v>7.76</v>
      </c>
      <c r="I65">
        <v>65.97</v>
      </c>
      <c r="J65">
        <v>132.49</v>
      </c>
      <c r="K65">
        <v>100.57</v>
      </c>
      <c r="L65">
        <v>1.2</v>
      </c>
      <c r="M65">
        <v>22.04</v>
      </c>
      <c r="N65" s="135">
        <v>27.65</v>
      </c>
      <c r="O65" s="135">
        <v>27.65</v>
      </c>
      <c r="P65" s="135">
        <v>27.65</v>
      </c>
      <c r="Q65">
        <v>1.22</v>
      </c>
      <c r="R65">
        <v>55.28</v>
      </c>
      <c r="S65">
        <v>1.89</v>
      </c>
      <c r="T65">
        <v>9.77</v>
      </c>
      <c r="U65">
        <v>3.26</v>
      </c>
      <c r="V65">
        <v>3.25</v>
      </c>
      <c r="W65">
        <v>136.34</v>
      </c>
      <c r="X65">
        <v>27.27</v>
      </c>
      <c r="Y65">
        <v>28.93</v>
      </c>
      <c r="Z65">
        <v>29.41</v>
      </c>
      <c r="AA65">
        <v>18.98</v>
      </c>
      <c r="AB65">
        <v>9.5</v>
      </c>
    </row>
    <row r="66" spans="1:28">
      <c r="A66" t="s">
        <v>108</v>
      </c>
      <c r="B66" s="75">
        <v>259.8</v>
      </c>
      <c r="C66" s="75">
        <v>86.6</v>
      </c>
      <c r="D66" s="135">
        <f t="shared" si="0"/>
        <v>82.949999999999989</v>
      </c>
      <c r="E66" s="75"/>
      <c r="F66" s="78">
        <v>6.7</v>
      </c>
      <c r="G66" s="78">
        <v>6.7</v>
      </c>
      <c r="H66" s="78">
        <v>6.86</v>
      </c>
      <c r="I66">
        <v>65.97</v>
      </c>
      <c r="J66">
        <v>132.49</v>
      </c>
      <c r="K66">
        <v>100.57</v>
      </c>
      <c r="L66">
        <v>1.2</v>
      </c>
      <c r="M66">
        <v>21.95</v>
      </c>
      <c r="N66" s="135">
        <v>27.65</v>
      </c>
      <c r="O66" s="135">
        <v>27.65</v>
      </c>
      <c r="P66" s="135">
        <v>27.65</v>
      </c>
      <c r="Q66">
        <v>1.22</v>
      </c>
      <c r="R66">
        <v>43.73</v>
      </c>
      <c r="S66">
        <v>1.89</v>
      </c>
      <c r="T66">
        <v>10.07</v>
      </c>
      <c r="U66">
        <v>3.36</v>
      </c>
      <c r="V66">
        <v>3.35</v>
      </c>
      <c r="W66">
        <v>113.35</v>
      </c>
      <c r="X66">
        <v>22.67</v>
      </c>
      <c r="Y66">
        <v>25.3</v>
      </c>
      <c r="Z66">
        <v>27.12</v>
      </c>
      <c r="AA66">
        <v>16.399999999999999</v>
      </c>
      <c r="AB66">
        <v>8.1999999999999993</v>
      </c>
    </row>
    <row r="67" spans="1:28">
      <c r="A67" t="s">
        <v>109</v>
      </c>
      <c r="B67" s="75">
        <v>259.8</v>
      </c>
      <c r="C67" s="75">
        <v>86.6</v>
      </c>
      <c r="D67" s="135">
        <f t="shared" si="0"/>
        <v>82.95</v>
      </c>
      <c r="E67" s="75"/>
      <c r="F67" s="78">
        <v>5.65</v>
      </c>
      <c r="G67" s="78">
        <v>5.65</v>
      </c>
      <c r="H67" s="78">
        <v>5.78</v>
      </c>
      <c r="I67">
        <v>65.97</v>
      </c>
      <c r="J67">
        <v>132.49</v>
      </c>
      <c r="K67">
        <v>100.57</v>
      </c>
      <c r="L67">
        <v>1.2</v>
      </c>
      <c r="M67">
        <v>22</v>
      </c>
      <c r="N67" s="135">
        <v>28.13</v>
      </c>
      <c r="O67" s="135">
        <v>26.69</v>
      </c>
      <c r="P67" s="135">
        <v>28.13</v>
      </c>
      <c r="Q67">
        <v>1.22</v>
      </c>
      <c r="R67">
        <v>34.96</v>
      </c>
      <c r="S67">
        <v>1.84</v>
      </c>
      <c r="T67">
        <v>10.15</v>
      </c>
      <c r="U67">
        <v>3.38</v>
      </c>
      <c r="V67">
        <v>3.39</v>
      </c>
      <c r="W67">
        <v>95.65</v>
      </c>
      <c r="X67">
        <v>19.13</v>
      </c>
      <c r="Y67">
        <v>21.37</v>
      </c>
      <c r="Z67">
        <v>24.6</v>
      </c>
      <c r="AA67">
        <v>15.26</v>
      </c>
      <c r="AB67">
        <v>7.63</v>
      </c>
    </row>
    <row r="68" spans="1:28">
      <c r="A68" t="s">
        <v>110</v>
      </c>
      <c r="B68" s="75">
        <v>259.8</v>
      </c>
      <c r="C68" s="75">
        <v>86.6</v>
      </c>
      <c r="D68" s="135">
        <f t="shared" ref="D68:D98" si="1">N68+O68+P68</f>
        <v>63.42</v>
      </c>
      <c r="E68" s="75"/>
      <c r="F68" s="78">
        <v>4.59</v>
      </c>
      <c r="G68" s="78">
        <v>4.59</v>
      </c>
      <c r="H68" s="78">
        <v>4.71</v>
      </c>
      <c r="I68">
        <v>65.97</v>
      </c>
      <c r="J68">
        <v>132.49</v>
      </c>
      <c r="K68">
        <v>100.57</v>
      </c>
      <c r="L68">
        <v>1.2</v>
      </c>
      <c r="M68">
        <v>21.52</v>
      </c>
      <c r="N68" s="135">
        <v>20.91</v>
      </c>
      <c r="O68" s="135">
        <v>22.75</v>
      </c>
      <c r="P68" s="135">
        <v>19.760000000000002</v>
      </c>
      <c r="Q68">
        <v>1.22</v>
      </c>
      <c r="R68">
        <v>27.64</v>
      </c>
      <c r="S68">
        <v>1.84</v>
      </c>
      <c r="T68">
        <v>10.08</v>
      </c>
      <c r="U68">
        <v>3.36</v>
      </c>
      <c r="V68">
        <v>3.35</v>
      </c>
      <c r="W68">
        <v>79.02</v>
      </c>
      <c r="X68">
        <v>15.8</v>
      </c>
      <c r="Y68">
        <v>17.36</v>
      </c>
      <c r="Z68">
        <v>21.55</v>
      </c>
      <c r="AA68">
        <v>12.23</v>
      </c>
      <c r="AB68">
        <v>6.11</v>
      </c>
    </row>
    <row r="69" spans="1:28">
      <c r="A69" t="s">
        <v>111</v>
      </c>
      <c r="B69" s="75">
        <v>259.8</v>
      </c>
      <c r="C69" s="75">
        <v>86.6</v>
      </c>
      <c r="D69" s="135">
        <f t="shared" si="1"/>
        <v>35.44</v>
      </c>
      <c r="E69" s="75"/>
      <c r="F69" s="78">
        <v>3.22</v>
      </c>
      <c r="G69" s="78">
        <v>3.22</v>
      </c>
      <c r="H69" s="78">
        <v>3.3</v>
      </c>
      <c r="I69">
        <v>116.59</v>
      </c>
      <c r="J69">
        <v>132.49</v>
      </c>
      <c r="K69">
        <v>100.57</v>
      </c>
      <c r="L69">
        <v>1.2</v>
      </c>
      <c r="M69">
        <v>14.19</v>
      </c>
      <c r="N69" s="135">
        <v>10.9</v>
      </c>
      <c r="O69" s="135">
        <v>14.24</v>
      </c>
      <c r="P69" s="135">
        <v>10.3</v>
      </c>
      <c r="Q69">
        <v>1.22</v>
      </c>
      <c r="R69">
        <v>19.079999999999998</v>
      </c>
      <c r="S69">
        <v>1.84</v>
      </c>
      <c r="T69">
        <v>9.68</v>
      </c>
      <c r="U69">
        <v>3.23</v>
      </c>
      <c r="V69">
        <v>3.21</v>
      </c>
      <c r="W69">
        <v>60.82</v>
      </c>
      <c r="X69">
        <v>12.16</v>
      </c>
      <c r="Y69">
        <v>13.57</v>
      </c>
      <c r="Z69">
        <v>18.43</v>
      </c>
      <c r="AA69">
        <v>9.48</v>
      </c>
      <c r="AB69">
        <v>4.74</v>
      </c>
    </row>
    <row r="70" spans="1:28">
      <c r="A70" t="s">
        <v>112</v>
      </c>
      <c r="B70" s="75">
        <v>259.8</v>
      </c>
      <c r="C70" s="75">
        <v>86.6</v>
      </c>
      <c r="D70" s="135">
        <f t="shared" si="1"/>
        <v>15.58</v>
      </c>
      <c r="E70" s="75"/>
      <c r="F70" s="78">
        <v>2.08</v>
      </c>
      <c r="G70" s="78">
        <v>2.08</v>
      </c>
      <c r="H70" s="78">
        <v>2.14</v>
      </c>
      <c r="I70">
        <v>116.59</v>
      </c>
      <c r="J70">
        <v>132.49</v>
      </c>
      <c r="K70">
        <v>100.57</v>
      </c>
      <c r="L70">
        <v>1.2</v>
      </c>
      <c r="M70">
        <v>14.13</v>
      </c>
      <c r="N70" s="135">
        <v>4.3899999999999997</v>
      </c>
      <c r="O70" s="135">
        <v>7.04</v>
      </c>
      <c r="P70" s="135">
        <v>4.1500000000000004</v>
      </c>
      <c r="Q70">
        <v>1.22</v>
      </c>
      <c r="R70">
        <v>11.59</v>
      </c>
      <c r="S70">
        <v>1.84</v>
      </c>
      <c r="T70">
        <v>9.8000000000000007</v>
      </c>
      <c r="U70">
        <v>3.27</v>
      </c>
      <c r="V70">
        <v>3.25</v>
      </c>
      <c r="W70">
        <v>45.11</v>
      </c>
      <c r="X70">
        <v>9.02</v>
      </c>
      <c r="Y70">
        <v>10.19</v>
      </c>
      <c r="Z70">
        <v>14.81</v>
      </c>
      <c r="AA70">
        <v>7.22</v>
      </c>
      <c r="AB70">
        <v>3.61</v>
      </c>
    </row>
    <row r="71" spans="1:28">
      <c r="A71" t="s">
        <v>113</v>
      </c>
      <c r="B71" s="75">
        <v>259.8</v>
      </c>
      <c r="C71" s="75">
        <v>86.6</v>
      </c>
      <c r="D71" s="135">
        <f t="shared" si="1"/>
        <v>3.13</v>
      </c>
      <c r="E71" s="75"/>
      <c r="F71" s="78">
        <v>1.08</v>
      </c>
      <c r="G71" s="78">
        <v>1.08</v>
      </c>
      <c r="H71" s="78">
        <v>1.1100000000000001</v>
      </c>
      <c r="I71">
        <v>116.59</v>
      </c>
      <c r="J71">
        <v>132.49</v>
      </c>
      <c r="K71">
        <v>100.57</v>
      </c>
      <c r="L71">
        <v>1.2</v>
      </c>
      <c r="M71">
        <v>14.04</v>
      </c>
      <c r="N71" s="135">
        <v>0.71</v>
      </c>
      <c r="O71" s="135">
        <v>1.75</v>
      </c>
      <c r="P71" s="135">
        <v>0.67</v>
      </c>
      <c r="Q71">
        <v>1.22</v>
      </c>
      <c r="R71">
        <v>6.64</v>
      </c>
      <c r="S71">
        <v>1.84</v>
      </c>
      <c r="T71">
        <v>10.1</v>
      </c>
      <c r="U71">
        <v>3.37</v>
      </c>
      <c r="V71">
        <v>3.35</v>
      </c>
      <c r="W71">
        <v>34.08</v>
      </c>
      <c r="X71">
        <v>6.82</v>
      </c>
      <c r="Y71">
        <v>7.29</v>
      </c>
      <c r="Z71">
        <v>11.6</v>
      </c>
      <c r="AA71">
        <v>5.26</v>
      </c>
      <c r="AB71">
        <v>2.63</v>
      </c>
    </row>
    <row r="72" spans="1:28">
      <c r="A72" t="s">
        <v>114</v>
      </c>
      <c r="B72" s="75">
        <v>259.8</v>
      </c>
      <c r="C72" s="75">
        <v>86.6</v>
      </c>
      <c r="D72" s="135">
        <f t="shared" si="1"/>
        <v>0.47</v>
      </c>
      <c r="E72" s="75"/>
      <c r="F72" s="78">
        <v>0.49</v>
      </c>
      <c r="G72" s="78">
        <v>0.49</v>
      </c>
      <c r="H72" s="78">
        <v>0.5</v>
      </c>
      <c r="I72">
        <v>116.59</v>
      </c>
      <c r="J72">
        <v>132.49</v>
      </c>
      <c r="K72">
        <v>100.57</v>
      </c>
      <c r="L72">
        <v>1.2</v>
      </c>
      <c r="M72">
        <v>14.06</v>
      </c>
      <c r="N72" s="135">
        <v>0</v>
      </c>
      <c r="O72" s="135">
        <v>0.47</v>
      </c>
      <c r="P72" s="135">
        <v>0</v>
      </c>
      <c r="Q72">
        <v>1.22</v>
      </c>
      <c r="R72">
        <v>3.02</v>
      </c>
      <c r="S72">
        <v>1.84</v>
      </c>
      <c r="T72">
        <v>10.19</v>
      </c>
      <c r="U72">
        <v>3.4</v>
      </c>
      <c r="V72">
        <v>3.38</v>
      </c>
      <c r="W72">
        <v>24</v>
      </c>
      <c r="X72">
        <v>4.8</v>
      </c>
      <c r="Y72">
        <v>4.87</v>
      </c>
      <c r="Z72">
        <v>7.88</v>
      </c>
      <c r="AA72">
        <v>3.15</v>
      </c>
      <c r="AB72">
        <v>1.58</v>
      </c>
    </row>
    <row r="73" spans="1:28">
      <c r="A73" t="s">
        <v>115</v>
      </c>
      <c r="B73" s="75">
        <v>259.8</v>
      </c>
      <c r="C73" s="75">
        <v>86.6</v>
      </c>
      <c r="D73" s="135">
        <f t="shared" si="1"/>
        <v>0</v>
      </c>
      <c r="E73" s="75"/>
      <c r="F73" s="78">
        <v>0.13</v>
      </c>
      <c r="G73" s="78">
        <v>0.13</v>
      </c>
      <c r="H73" s="78">
        <v>0.13</v>
      </c>
      <c r="I73">
        <v>116.59</v>
      </c>
      <c r="J73">
        <v>132.49</v>
      </c>
      <c r="K73">
        <v>100.57</v>
      </c>
      <c r="L73">
        <v>1.1200000000000001</v>
      </c>
      <c r="M73">
        <v>14.08</v>
      </c>
      <c r="N73" s="135">
        <v>0</v>
      </c>
      <c r="O73" s="135">
        <v>0</v>
      </c>
      <c r="P73" s="135">
        <v>0</v>
      </c>
      <c r="Q73">
        <v>1.22</v>
      </c>
      <c r="R73">
        <v>0.56000000000000005</v>
      </c>
      <c r="S73">
        <v>1.84</v>
      </c>
      <c r="T73">
        <v>10.18</v>
      </c>
      <c r="U73">
        <v>3.39</v>
      </c>
      <c r="V73">
        <v>3.4</v>
      </c>
      <c r="W73">
        <v>13.63</v>
      </c>
      <c r="X73">
        <v>2.73</v>
      </c>
      <c r="Y73">
        <v>2.97</v>
      </c>
      <c r="Z73">
        <v>6.5</v>
      </c>
      <c r="AA73">
        <v>1.0900000000000001</v>
      </c>
      <c r="AB73">
        <v>0.55000000000000004</v>
      </c>
    </row>
    <row r="74" spans="1:28">
      <c r="A74" t="s">
        <v>116</v>
      </c>
      <c r="B74" s="75">
        <v>259.8</v>
      </c>
      <c r="C74" s="75">
        <v>86.6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116.59</v>
      </c>
      <c r="J74">
        <v>132.49</v>
      </c>
      <c r="K74">
        <v>100.57</v>
      </c>
      <c r="L74">
        <v>1.1200000000000001</v>
      </c>
      <c r="M74">
        <v>9.0299999999999994</v>
      </c>
      <c r="N74" s="135">
        <v>0</v>
      </c>
      <c r="O74" s="135">
        <v>0</v>
      </c>
      <c r="P74" s="135">
        <v>0</v>
      </c>
      <c r="Q74">
        <v>1.22</v>
      </c>
      <c r="R74">
        <v>0</v>
      </c>
      <c r="S74">
        <v>1.84</v>
      </c>
      <c r="T74">
        <v>10.17</v>
      </c>
      <c r="U74">
        <v>3.39</v>
      </c>
      <c r="V74">
        <v>3.39</v>
      </c>
      <c r="W74">
        <v>3.73</v>
      </c>
      <c r="X74">
        <v>0.74</v>
      </c>
      <c r="Y74">
        <v>1.57</v>
      </c>
      <c r="Z74">
        <v>6.5</v>
      </c>
      <c r="AA74">
        <v>0.09</v>
      </c>
      <c r="AB74">
        <v>0.05</v>
      </c>
    </row>
    <row r="75" spans="1:28">
      <c r="A75" t="s">
        <v>117</v>
      </c>
      <c r="B75" s="75">
        <v>259.8</v>
      </c>
      <c r="C75" s="75">
        <v>86.6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116.59</v>
      </c>
      <c r="J75">
        <v>132.49</v>
      </c>
      <c r="K75">
        <v>100.57</v>
      </c>
      <c r="L75">
        <v>1.1200000000000001</v>
      </c>
      <c r="M75">
        <v>9.07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1.84</v>
      </c>
      <c r="T75">
        <v>10.18</v>
      </c>
      <c r="U75">
        <v>3.39</v>
      </c>
      <c r="V75">
        <v>3.39</v>
      </c>
      <c r="W75">
        <v>1.1499999999999999</v>
      </c>
      <c r="X75">
        <v>0.23</v>
      </c>
      <c r="Y75">
        <v>0.71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116.59</v>
      </c>
      <c r="J76">
        <v>132.49</v>
      </c>
      <c r="K76">
        <v>100.57</v>
      </c>
      <c r="L76">
        <v>1.1200000000000001</v>
      </c>
      <c r="M76">
        <v>9.1999999999999993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1.84</v>
      </c>
      <c r="T76">
        <v>10.45</v>
      </c>
      <c r="U76">
        <v>3.48</v>
      </c>
      <c r="V76">
        <v>3.49</v>
      </c>
      <c r="W76">
        <v>0.35</v>
      </c>
      <c r="X76">
        <v>7.0000000000000007E-2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116.59</v>
      </c>
      <c r="J77">
        <v>132.49</v>
      </c>
      <c r="K77">
        <v>100.57</v>
      </c>
      <c r="L77">
        <v>1.1200000000000001</v>
      </c>
      <c r="M77">
        <v>9.33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1.84</v>
      </c>
      <c r="T77">
        <v>10.130000000000001</v>
      </c>
      <c r="U77">
        <v>3.38</v>
      </c>
      <c r="V77">
        <v>3.37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116.59</v>
      </c>
      <c r="J78">
        <v>132.49</v>
      </c>
      <c r="K78">
        <v>100.57</v>
      </c>
      <c r="L78">
        <v>1.1200000000000001</v>
      </c>
      <c r="M78">
        <v>9.4700000000000006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1.84</v>
      </c>
      <c r="T78">
        <v>10.54</v>
      </c>
      <c r="U78">
        <v>3.51</v>
      </c>
      <c r="V78">
        <v>3.51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116.59</v>
      </c>
      <c r="J79">
        <v>132.49</v>
      </c>
      <c r="K79">
        <v>100.57</v>
      </c>
      <c r="L79">
        <v>1.1200000000000001</v>
      </c>
      <c r="M79">
        <v>9.69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1.84</v>
      </c>
      <c r="T79">
        <v>12.08</v>
      </c>
      <c r="U79">
        <v>4.03</v>
      </c>
      <c r="V79">
        <v>4.0199999999999996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116.59</v>
      </c>
      <c r="J80">
        <v>132.49</v>
      </c>
      <c r="K80">
        <v>100.57</v>
      </c>
      <c r="L80">
        <v>1.1200000000000001</v>
      </c>
      <c r="M80">
        <v>9.83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1.84</v>
      </c>
      <c r="T80">
        <v>12.63</v>
      </c>
      <c r="U80">
        <v>4.21</v>
      </c>
      <c r="V80">
        <v>4.2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116.59</v>
      </c>
      <c r="J81">
        <v>132.49</v>
      </c>
      <c r="K81">
        <v>100.57</v>
      </c>
      <c r="L81">
        <v>1.08</v>
      </c>
      <c r="M81">
        <v>19.04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1.84</v>
      </c>
      <c r="T81">
        <v>13.12</v>
      </c>
      <c r="U81">
        <v>4.37</v>
      </c>
      <c r="V81">
        <v>4.37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116.59</v>
      </c>
      <c r="J82">
        <v>132.49</v>
      </c>
      <c r="K82">
        <v>100.57</v>
      </c>
      <c r="L82">
        <v>1.08</v>
      </c>
      <c r="M82">
        <v>19.46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1.84</v>
      </c>
      <c r="T82">
        <v>13.54</v>
      </c>
      <c r="U82">
        <v>4.51</v>
      </c>
      <c r="V82">
        <v>4.51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116.59</v>
      </c>
      <c r="J83">
        <v>132.49</v>
      </c>
      <c r="K83">
        <v>100.57</v>
      </c>
      <c r="L83">
        <v>1.08</v>
      </c>
      <c r="M83">
        <v>19.940000000000001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1.8</v>
      </c>
      <c r="T83">
        <v>16.43</v>
      </c>
      <c r="U83">
        <v>5.48</v>
      </c>
      <c r="V83">
        <v>5.46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116.59</v>
      </c>
      <c r="J84">
        <v>132.49</v>
      </c>
      <c r="K84">
        <v>100.57</v>
      </c>
      <c r="L84">
        <v>1.08</v>
      </c>
      <c r="M84">
        <v>20.47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1.8</v>
      </c>
      <c r="T84">
        <v>17.43</v>
      </c>
      <c r="U84">
        <v>5.81</v>
      </c>
      <c r="V84">
        <v>5.8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</v>
      </c>
      <c r="C85" s="75">
        <v>86.6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116.59</v>
      </c>
      <c r="J85">
        <v>132.49</v>
      </c>
      <c r="K85">
        <v>100.57</v>
      </c>
      <c r="L85">
        <v>1.08</v>
      </c>
      <c r="M85">
        <v>20.86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1.8</v>
      </c>
      <c r="T85">
        <v>17.940000000000001</v>
      </c>
      <c r="U85">
        <v>5.98</v>
      </c>
      <c r="V85">
        <v>5.98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</v>
      </c>
      <c r="C86" s="75">
        <v>86.6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116.59</v>
      </c>
      <c r="J86">
        <v>132.49</v>
      </c>
      <c r="K86">
        <v>100.57</v>
      </c>
      <c r="L86">
        <v>1.08</v>
      </c>
      <c r="M86">
        <v>21.3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1.8</v>
      </c>
      <c r="T86">
        <v>19.64</v>
      </c>
      <c r="U86">
        <v>6.55</v>
      </c>
      <c r="V86">
        <v>6.54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</v>
      </c>
      <c r="C87" s="75">
        <v>86.6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94.24</v>
      </c>
      <c r="J87">
        <v>132.49</v>
      </c>
      <c r="K87">
        <v>100.57</v>
      </c>
      <c r="L87">
        <v>1.01</v>
      </c>
      <c r="M87">
        <v>21.09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1.8</v>
      </c>
      <c r="T87">
        <v>20.34</v>
      </c>
      <c r="U87">
        <v>6.78</v>
      </c>
      <c r="V87">
        <v>6.77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</v>
      </c>
      <c r="C88" s="75">
        <v>86.6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84.82</v>
      </c>
      <c r="J88">
        <v>132.49</v>
      </c>
      <c r="K88">
        <v>100.57</v>
      </c>
      <c r="L88">
        <v>1.01</v>
      </c>
      <c r="M88">
        <v>20.9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1.8</v>
      </c>
      <c r="T88">
        <v>13.97</v>
      </c>
      <c r="U88">
        <v>4.66</v>
      </c>
      <c r="V88">
        <v>4.6399999999999997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259.8</v>
      </c>
      <c r="C89" s="75">
        <v>86.6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65.97</v>
      </c>
      <c r="J89">
        <v>132.49</v>
      </c>
      <c r="K89">
        <v>100.57</v>
      </c>
      <c r="L89">
        <v>1.01</v>
      </c>
      <c r="M89">
        <v>20.66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1.8</v>
      </c>
      <c r="T89">
        <v>14.62</v>
      </c>
      <c r="U89">
        <v>4.87</v>
      </c>
      <c r="V89">
        <v>4.87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259.8</v>
      </c>
      <c r="C90" s="75">
        <v>86.6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65.97</v>
      </c>
      <c r="J90">
        <v>132.49</v>
      </c>
      <c r="K90">
        <v>100.57</v>
      </c>
      <c r="L90">
        <v>1.01</v>
      </c>
      <c r="M90">
        <v>20.63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1.8</v>
      </c>
      <c r="T90">
        <v>15.44</v>
      </c>
      <c r="U90">
        <v>5.15</v>
      </c>
      <c r="V90">
        <v>5.14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259.8</v>
      </c>
      <c r="C91" s="75">
        <v>86.6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65.97</v>
      </c>
      <c r="J91">
        <v>132.49</v>
      </c>
      <c r="K91">
        <v>100.57</v>
      </c>
      <c r="L91">
        <v>1.01</v>
      </c>
      <c r="M91">
        <v>20.58</v>
      </c>
      <c r="N91" s="135">
        <v>0</v>
      </c>
      <c r="O91" s="135">
        <v>0</v>
      </c>
      <c r="P91" s="135">
        <v>0</v>
      </c>
      <c r="Q91">
        <v>1.22</v>
      </c>
      <c r="R91">
        <v>0</v>
      </c>
      <c r="S91">
        <v>1.76</v>
      </c>
      <c r="T91">
        <v>14.59</v>
      </c>
      <c r="U91">
        <v>4.8600000000000003</v>
      </c>
      <c r="V91">
        <v>4.87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259.8</v>
      </c>
      <c r="C92" s="75">
        <v>86.6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65.97</v>
      </c>
      <c r="J92">
        <v>132.49</v>
      </c>
      <c r="K92">
        <v>100.57</v>
      </c>
      <c r="L92">
        <v>1.01</v>
      </c>
      <c r="M92">
        <v>16.899999999999999</v>
      </c>
      <c r="N92" s="135">
        <v>0</v>
      </c>
      <c r="O92" s="135">
        <v>0</v>
      </c>
      <c r="P92" s="135">
        <v>0</v>
      </c>
      <c r="Q92">
        <v>1.22</v>
      </c>
      <c r="R92">
        <v>0</v>
      </c>
      <c r="S92">
        <v>1.76</v>
      </c>
      <c r="T92">
        <v>20.97</v>
      </c>
      <c r="U92">
        <v>6.99</v>
      </c>
      <c r="V92">
        <v>6.99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259.8</v>
      </c>
      <c r="C93" s="75">
        <v>86.6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65.97</v>
      </c>
      <c r="J93">
        <v>132.49</v>
      </c>
      <c r="K93">
        <v>100.57</v>
      </c>
      <c r="L93">
        <v>1.01</v>
      </c>
      <c r="M93">
        <v>17.170000000000002</v>
      </c>
      <c r="N93" s="135">
        <v>0</v>
      </c>
      <c r="O93" s="135">
        <v>0</v>
      </c>
      <c r="P93" s="135">
        <v>0</v>
      </c>
      <c r="Q93">
        <v>1.22</v>
      </c>
      <c r="R93">
        <v>0</v>
      </c>
      <c r="S93">
        <v>1.76</v>
      </c>
      <c r="T93">
        <v>21.96</v>
      </c>
      <c r="U93">
        <v>7.32</v>
      </c>
      <c r="V93">
        <v>7.31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259.8</v>
      </c>
      <c r="C94" s="75">
        <v>74.209999999999994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65.97</v>
      </c>
      <c r="J94">
        <v>132.49</v>
      </c>
      <c r="K94">
        <v>84.49</v>
      </c>
      <c r="L94">
        <v>1.01</v>
      </c>
      <c r="M94">
        <v>17.05</v>
      </c>
      <c r="N94" s="135">
        <v>0</v>
      </c>
      <c r="O94" s="135">
        <v>0</v>
      </c>
      <c r="P94" s="135">
        <v>0</v>
      </c>
      <c r="Q94">
        <v>1.22</v>
      </c>
      <c r="R94">
        <v>0</v>
      </c>
      <c r="S94">
        <v>1.76</v>
      </c>
      <c r="T94">
        <v>21.08</v>
      </c>
      <c r="U94">
        <v>7.03</v>
      </c>
      <c r="V94">
        <v>7.02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234.12</v>
      </c>
      <c r="C95" s="75">
        <v>55.32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65.97</v>
      </c>
      <c r="J95">
        <v>132.49</v>
      </c>
      <c r="K95">
        <v>71.05</v>
      </c>
      <c r="L95">
        <v>0.97</v>
      </c>
      <c r="M95">
        <v>16.77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1.76</v>
      </c>
      <c r="T95">
        <v>22</v>
      </c>
      <c r="U95">
        <v>7.33</v>
      </c>
      <c r="V95">
        <v>7.34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218.5</v>
      </c>
      <c r="C96" s="75">
        <v>55.32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65.97</v>
      </c>
      <c r="J96">
        <v>132.49</v>
      </c>
      <c r="K96">
        <v>44.14</v>
      </c>
      <c r="L96">
        <v>0.97</v>
      </c>
      <c r="M96">
        <v>16.46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1.76</v>
      </c>
      <c r="T96">
        <v>22.07</v>
      </c>
      <c r="U96">
        <v>7.36</v>
      </c>
      <c r="V96">
        <v>7.34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200.52</v>
      </c>
      <c r="C97" s="75">
        <v>41.28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65.97</v>
      </c>
      <c r="J97">
        <v>132.49</v>
      </c>
      <c r="K97">
        <v>44.14</v>
      </c>
      <c r="L97">
        <v>0.97</v>
      </c>
      <c r="M97">
        <v>16.440000000000001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1.76</v>
      </c>
      <c r="T97">
        <v>22.09</v>
      </c>
      <c r="U97">
        <v>7.36</v>
      </c>
      <c r="V97">
        <v>7.37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190.1</v>
      </c>
      <c r="C98" s="75">
        <v>36.479999999999997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65.97</v>
      </c>
      <c r="J98">
        <v>132.49</v>
      </c>
      <c r="K98">
        <v>44.14</v>
      </c>
      <c r="L98">
        <v>0.97</v>
      </c>
      <c r="M98">
        <v>16.57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1.76</v>
      </c>
      <c r="T98">
        <v>22.36</v>
      </c>
      <c r="U98">
        <v>7.45</v>
      </c>
      <c r="V98">
        <v>7.45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5.6215699999999904</v>
      </c>
      <c r="C99" s="75">
        <f t="shared" ref="C99:L99" si="2">SUM(C3:C98)/4000</f>
        <v>1.7254425000000018</v>
      </c>
      <c r="D99" s="135">
        <f t="shared" ref="D99" si="3">SUM(D3:D98)/4000</f>
        <v>0.78081749999999961</v>
      </c>
      <c r="E99" s="75"/>
      <c r="F99" s="78">
        <f t="shared" si="2"/>
        <v>7.9442499999999985E-2</v>
      </c>
      <c r="G99" s="78">
        <f t="shared" si="2"/>
        <v>7.9442499999999985E-2</v>
      </c>
      <c r="H99" s="78">
        <f t="shared" si="2"/>
        <v>8.1427500000000028E-2</v>
      </c>
      <c r="I99">
        <f t="shared" si="2"/>
        <v>2.1543875000000012</v>
      </c>
      <c r="J99">
        <f t="shared" si="2"/>
        <v>3.9061949999999972</v>
      </c>
      <c r="K99">
        <f t="shared" si="2"/>
        <v>2.0144699999999984</v>
      </c>
      <c r="L99">
        <f t="shared" si="2"/>
        <v>2.5025000000000006E-2</v>
      </c>
      <c r="M99">
        <f t="shared" ref="M99:AB99" si="4">SUM(M3:M98)/4000</f>
        <v>0.53959000000000013</v>
      </c>
      <c r="N99" s="135">
        <f t="shared" si="4"/>
        <v>0.25954749999999988</v>
      </c>
      <c r="O99" s="135">
        <f t="shared" si="4"/>
        <v>0.26269249999999988</v>
      </c>
      <c r="P99" s="135">
        <f t="shared" si="4"/>
        <v>0.2585774999999999</v>
      </c>
      <c r="Q99">
        <f t="shared" si="4"/>
        <v>2.9269999999999987E-2</v>
      </c>
      <c r="R99">
        <f t="shared" si="4"/>
        <v>0.77054249999999991</v>
      </c>
      <c r="S99">
        <f t="shared" si="4"/>
        <v>4.276000000000002E-2</v>
      </c>
      <c r="T99">
        <f t="shared" si="4"/>
        <v>0.50734499999999993</v>
      </c>
      <c r="U99">
        <f t="shared" si="4"/>
        <v>0.16911749999999995</v>
      </c>
      <c r="V99">
        <f t="shared" si="4"/>
        <v>0.16898499999999997</v>
      </c>
      <c r="W99">
        <f t="shared" si="4"/>
        <v>1.3947400000000001</v>
      </c>
      <c r="X99">
        <f t="shared" si="4"/>
        <v>0.27893749999999995</v>
      </c>
      <c r="Y99">
        <f t="shared" si="4"/>
        <v>0.29823</v>
      </c>
      <c r="Z99">
        <f t="shared" si="4"/>
        <v>0.32598499999999991</v>
      </c>
      <c r="AA99">
        <f t="shared" si="4"/>
        <v>0.221335</v>
      </c>
      <c r="AB99">
        <f t="shared" si="4"/>
        <v>0.11071000000000004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44621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44621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30</v>
      </c>
      <c r="C27" s="136">
        <f>'IDT-1 Calculation'!DG27</f>
        <v>-12.701000000000001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-17.298999999999999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97</v>
      </c>
      <c r="C28" s="136">
        <f>'IDT-1 Calculation'!DG28</f>
        <v>-41.066000000000003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-55.933999999999997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100</v>
      </c>
      <c r="C29" s="136">
        <f>'IDT-1 Calculation'!DG29</f>
        <v>-42.335999999999999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-57.664000000000001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163</v>
      </c>
      <c r="C30" s="136">
        <f>'IDT-1 Calculation'!DG30</f>
        <v>-69.007999999999996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-93.992000000000004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213</v>
      </c>
      <c r="C31" s="136">
        <f>'IDT-1 Calculation'!DG31</f>
        <v>-90.176000000000002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-122.824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181.32299999999998</v>
      </c>
      <c r="C32" s="136">
        <f>'IDT-1 Calculation'!DG32</f>
        <v>-70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-111.32299999999999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73.896000000000001</v>
      </c>
      <c r="C33" s="136">
        <f>'IDT-1 Calculation'!DG33</f>
        <v>-15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-58.896000000000001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11.467000000000001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-11.467000000000001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8</v>
      </c>
      <c r="C65" s="136">
        <f>'IDT-1 Calculation'!DG65</f>
        <v>-8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13</v>
      </c>
      <c r="C66" s="136">
        <f>'IDT-1 Calculation'!DG66</f>
        <v>-13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85</v>
      </c>
      <c r="C67" s="136">
        <f>'IDT-1 Calculation'!DG67</f>
        <v>-85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80</v>
      </c>
      <c r="C68" s="136">
        <f>'IDT-1 Calculation'!DG68</f>
        <v>-80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140.739</v>
      </c>
      <c r="C69" s="136">
        <f>'IDT-1 Calculation'!DG69</f>
        <v>-60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-80.739000000000004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118.104</v>
      </c>
      <c r="C70" s="136">
        <f>'IDT-1 Calculation'!DG70</f>
        <v>-45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-73.103999999999999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63.795999999999999</v>
      </c>
      <c r="C71" s="136">
        <f>'IDT-1 Calculation'!DG71</f>
        <v>-35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-28.795999999999999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71.314999999999998</v>
      </c>
      <c r="C72" s="136">
        <f>'IDT-1 Calculation'!DG72</f>
        <v>-30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-41.314999999999998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113.637</v>
      </c>
      <c r="C73" s="136">
        <f>'IDT-1 Calculation'!DG73</f>
        <v>-45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-68.637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157.566</v>
      </c>
      <c r="C74" s="136">
        <f>'IDT-1 Calculation'!DG74</f>
        <v>-45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-112.566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47</v>
      </c>
      <c r="C75" s="136">
        <f>'IDT-1 Calculation'!DG75</f>
        <v>-10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47</v>
      </c>
      <c r="C76" s="136">
        <f>'IDT-1 Calculation'!DG76</f>
        <v>-10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47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93.543999999999997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-93.543999999999997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73.531999999999996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-73.531999999999996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60.704000000000001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-60.704000000000001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0.52240575</v>
      </c>
      <c r="C99" s="152">
        <f>SUM(C3:C98)/4000</f>
        <v>-0.20407175</v>
      </c>
      <c r="D99" s="152">
        <f>SUM(D3:D98)/4000</f>
        <v>0</v>
      </c>
      <c r="E99" s="152">
        <f>SUM(E3:E98)/4000</f>
        <v>0</v>
      </c>
      <c r="F99" s="152">
        <f>SUM(F3:F98)/4000</f>
        <v>-0.31833400000000001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291.63489356751069</v>
      </c>
      <c r="L3">
        <v>0</v>
      </c>
      <c r="M3">
        <v>47.997754140475536</v>
      </c>
      <c r="N3">
        <v>50.003319293843532</v>
      </c>
      <c r="O3">
        <v>73.284876400235831</v>
      </c>
      <c r="P3">
        <v>12.654275237946637</v>
      </c>
      <c r="Q3">
        <v>5</v>
      </c>
      <c r="R3">
        <v>10.00855247007766</v>
      </c>
      <c r="S3">
        <v>6.2888370261627902</v>
      </c>
      <c r="T3">
        <v>0</v>
      </c>
      <c r="U3">
        <v>62.100953636454072</v>
      </c>
      <c r="V3">
        <v>0</v>
      </c>
      <c r="W3">
        <v>0</v>
      </c>
      <c r="X3">
        <v>21.685221134670488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</v>
      </c>
      <c r="AF3">
        <v>6.1515000000000013</v>
      </c>
      <c r="AG3">
        <v>30.205774080000001</v>
      </c>
      <c r="AH3">
        <v>8.3184480000000001</v>
      </c>
      <c r="AI3">
        <v>0</v>
      </c>
      <c r="AJ3">
        <v>0</v>
      </c>
      <c r="AK3">
        <v>22.574700000000004</v>
      </c>
      <c r="AL3">
        <v>1.7338</v>
      </c>
      <c r="AM3">
        <v>0</v>
      </c>
      <c r="AN3">
        <v>0</v>
      </c>
      <c r="AO3">
        <v>0</v>
      </c>
      <c r="AP3">
        <v>1.4065380000000003</v>
      </c>
      <c r="AQ3">
        <v>0</v>
      </c>
      <c r="AR3">
        <v>1.9395072000000002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26.298510479367419</v>
      </c>
      <c r="BB3">
        <f>SUM(B3:AZ3)-BA3</f>
        <v>632.81200930800981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291.63280702531995</v>
      </c>
      <c r="L4">
        <v>0</v>
      </c>
      <c r="M4">
        <v>22.070930669904918</v>
      </c>
      <c r="N4">
        <v>50.003319293843532</v>
      </c>
      <c r="O4">
        <v>73.284876400235831</v>
      </c>
      <c r="P4">
        <v>12.654275237946637</v>
      </c>
      <c r="Q4">
        <v>5</v>
      </c>
      <c r="R4">
        <v>10.00855247007766</v>
      </c>
      <c r="S4">
        <v>6.2888370261627902</v>
      </c>
      <c r="T4">
        <v>0</v>
      </c>
      <c r="U4">
        <v>62.100953636454072</v>
      </c>
      <c r="V4">
        <v>0</v>
      </c>
      <c r="W4">
        <v>0</v>
      </c>
      <c r="X4">
        <v>21.685221134670488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</v>
      </c>
      <c r="AF4">
        <v>6.1515000000000013</v>
      </c>
      <c r="AG4">
        <v>30.205774080000001</v>
      </c>
      <c r="AH4">
        <v>8.3184480000000001</v>
      </c>
      <c r="AI4">
        <v>0</v>
      </c>
      <c r="AJ4">
        <v>0</v>
      </c>
      <c r="AK4">
        <v>22.574700000000004</v>
      </c>
      <c r="AL4">
        <v>1.7338</v>
      </c>
      <c r="AM4">
        <v>0</v>
      </c>
      <c r="AN4">
        <v>0</v>
      </c>
      <c r="AO4">
        <v>0</v>
      </c>
      <c r="AP4">
        <v>1.4065380000000003</v>
      </c>
      <c r="AQ4">
        <v>0</v>
      </c>
      <c r="AR4">
        <v>1.9395072000000002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25.263947578077701</v>
      </c>
      <c r="BB4">
        <f t="shared" ref="BB4:BB67" si="0">SUM(B4:AZ4)-BA4</f>
        <v>607.91766219653823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291.63489356751069</v>
      </c>
      <c r="L5">
        <v>0</v>
      </c>
      <c r="M5">
        <v>17.189592780727772</v>
      </c>
      <c r="N5">
        <v>40.00290538288067</v>
      </c>
      <c r="O5">
        <v>73.284876400235831</v>
      </c>
      <c r="P5">
        <v>12.654275237946637</v>
      </c>
      <c r="Q5">
        <v>5</v>
      </c>
      <c r="R5">
        <v>10.00855247007766</v>
      </c>
      <c r="S5">
        <v>6.2888370261627902</v>
      </c>
      <c r="T5">
        <v>0</v>
      </c>
      <c r="U5">
        <v>62.100953636454072</v>
      </c>
      <c r="V5">
        <v>0</v>
      </c>
      <c r="W5">
        <v>0</v>
      </c>
      <c r="X5">
        <v>23.548887699261989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</v>
      </c>
      <c r="AF5">
        <v>6.1515000000000013</v>
      </c>
      <c r="AG5">
        <v>30.205774080000001</v>
      </c>
      <c r="AH5">
        <v>8.3184480000000001</v>
      </c>
      <c r="AI5">
        <v>0</v>
      </c>
      <c r="AJ5">
        <v>0</v>
      </c>
      <c r="AK5">
        <v>22.574700000000004</v>
      </c>
      <c r="AL5">
        <v>1.7338</v>
      </c>
      <c r="AM5">
        <v>0</v>
      </c>
      <c r="AN5">
        <v>0</v>
      </c>
      <c r="AO5">
        <v>0</v>
      </c>
      <c r="AP5">
        <v>1.4065380000000003</v>
      </c>
      <c r="AQ5">
        <v>0</v>
      </c>
      <c r="AR5">
        <v>2.9092607999999998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24.783302457101051</v>
      </c>
      <c r="BB5">
        <f t="shared" si="0"/>
        <v>596.35206222415695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291.63280702531995</v>
      </c>
      <c r="L6">
        <v>0</v>
      </c>
      <c r="M6">
        <v>17.189592780727772</v>
      </c>
      <c r="N6">
        <v>40.00290538288067</v>
      </c>
      <c r="O6">
        <v>73.284876400235831</v>
      </c>
      <c r="P6">
        <v>12.654275237946637</v>
      </c>
      <c r="Q6">
        <v>5</v>
      </c>
      <c r="R6">
        <v>10.00855247007766</v>
      </c>
      <c r="S6">
        <v>6.2888370261627902</v>
      </c>
      <c r="T6">
        <v>0</v>
      </c>
      <c r="U6">
        <v>62.100953636454072</v>
      </c>
      <c r="V6">
        <v>0</v>
      </c>
      <c r="W6">
        <v>0</v>
      </c>
      <c r="X6">
        <v>23.548887699261989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</v>
      </c>
      <c r="AF6">
        <v>6.1515000000000013</v>
      </c>
      <c r="AG6">
        <v>30.205774080000001</v>
      </c>
      <c r="AH6">
        <v>8.3184480000000001</v>
      </c>
      <c r="AI6">
        <v>0</v>
      </c>
      <c r="AJ6">
        <v>0</v>
      </c>
      <c r="AK6">
        <v>22.574700000000004</v>
      </c>
      <c r="AL6">
        <v>1.7338</v>
      </c>
      <c r="AM6">
        <v>0</v>
      </c>
      <c r="AN6">
        <v>0</v>
      </c>
      <c r="AO6">
        <v>0</v>
      </c>
      <c r="AP6">
        <v>1.4065380000000003</v>
      </c>
      <c r="AQ6">
        <v>0</v>
      </c>
      <c r="AR6">
        <v>2.9092607999999998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24.783219460813136</v>
      </c>
      <c r="BB6">
        <f t="shared" si="0"/>
        <v>596.35005867825419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291.63489356751069</v>
      </c>
      <c r="L7">
        <v>0</v>
      </c>
      <c r="M7">
        <v>17.189592780727772</v>
      </c>
      <c r="N7">
        <v>40.00290538288067</v>
      </c>
      <c r="O7">
        <v>73.284876400235831</v>
      </c>
      <c r="P7">
        <v>12.654275237946637</v>
      </c>
      <c r="Q7">
        <v>5</v>
      </c>
      <c r="R7">
        <v>10.00855247007766</v>
      </c>
      <c r="S7">
        <v>6.2888370261627902</v>
      </c>
      <c r="T7">
        <v>0</v>
      </c>
      <c r="U7">
        <v>62.100953636454072</v>
      </c>
      <c r="V7">
        <v>0</v>
      </c>
      <c r="W7">
        <v>0</v>
      </c>
      <c r="X7">
        <v>23.548887699261989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</v>
      </c>
      <c r="AF7">
        <v>6.1515000000000013</v>
      </c>
      <c r="AG7">
        <v>30.205774080000001</v>
      </c>
      <c r="AH7">
        <v>0</v>
      </c>
      <c r="AI7">
        <v>0</v>
      </c>
      <c r="AJ7">
        <v>0</v>
      </c>
      <c r="AK7">
        <v>22.574700000000004</v>
      </c>
      <c r="AL7">
        <v>13.003500000000001</v>
      </c>
      <c r="AM7">
        <v>0</v>
      </c>
      <c r="AN7">
        <v>0</v>
      </c>
      <c r="AO7">
        <v>0</v>
      </c>
      <c r="AP7">
        <v>1.4065380000000003</v>
      </c>
      <c r="AQ7">
        <v>0</v>
      </c>
      <c r="AR7">
        <v>2.9092607999999998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24.901057113484534</v>
      </c>
      <c r="BB7">
        <f t="shared" si="0"/>
        <v>599.18555956777357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291.63280702531995</v>
      </c>
      <c r="L8">
        <v>0</v>
      </c>
      <c r="M8">
        <v>17.189592780727772</v>
      </c>
      <c r="N8">
        <v>40.00290538288067</v>
      </c>
      <c r="O8">
        <v>73.284876400235831</v>
      </c>
      <c r="P8">
        <v>12.654275237946637</v>
      </c>
      <c r="Q8">
        <v>5</v>
      </c>
      <c r="R8">
        <v>10.00855247007766</v>
      </c>
      <c r="S8">
        <v>6.2888370261627902</v>
      </c>
      <c r="T8">
        <v>0</v>
      </c>
      <c r="U8">
        <v>62.100953636454072</v>
      </c>
      <c r="V8">
        <v>0</v>
      </c>
      <c r="W8">
        <v>0</v>
      </c>
      <c r="X8">
        <v>23.548887699261989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</v>
      </c>
      <c r="AF8">
        <v>6.1515000000000013</v>
      </c>
      <c r="AG8">
        <v>30.205774080000001</v>
      </c>
      <c r="AH8">
        <v>0</v>
      </c>
      <c r="AI8">
        <v>0</v>
      </c>
      <c r="AJ8">
        <v>0</v>
      </c>
      <c r="AK8">
        <v>22.574700000000004</v>
      </c>
      <c r="AL8">
        <v>39.877399999999994</v>
      </c>
      <c r="AM8">
        <v>0</v>
      </c>
      <c r="AN8">
        <v>0</v>
      </c>
      <c r="AO8">
        <v>0</v>
      </c>
      <c r="AP8">
        <v>1.4065380000000003</v>
      </c>
      <c r="AQ8">
        <v>0</v>
      </c>
      <c r="AR8">
        <v>2.9092607999999998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25.973242876404875</v>
      </c>
      <c r="BB8">
        <f t="shared" si="0"/>
        <v>624.98518726266241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291.63489356751069</v>
      </c>
      <c r="L9">
        <v>0</v>
      </c>
      <c r="M9">
        <v>17.189592780727772</v>
      </c>
      <c r="N9">
        <v>40.00290538288067</v>
      </c>
      <c r="O9">
        <v>73.284876400235831</v>
      </c>
      <c r="P9">
        <v>12.654275237946637</v>
      </c>
      <c r="Q9">
        <v>5</v>
      </c>
      <c r="R9">
        <v>10.00855247007766</v>
      </c>
      <c r="S9">
        <v>6.2888370261627902</v>
      </c>
      <c r="T9">
        <v>0</v>
      </c>
      <c r="U9">
        <v>62.100953636454072</v>
      </c>
      <c r="V9">
        <v>0</v>
      </c>
      <c r="W9">
        <v>0</v>
      </c>
      <c r="X9">
        <v>22.476173552887211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</v>
      </c>
      <c r="AF9">
        <v>6.1515000000000013</v>
      </c>
      <c r="AG9">
        <v>30.205774080000001</v>
      </c>
      <c r="AH9">
        <v>0</v>
      </c>
      <c r="AI9">
        <v>0</v>
      </c>
      <c r="AJ9">
        <v>0</v>
      </c>
      <c r="AK9">
        <v>22.574700000000004</v>
      </c>
      <c r="AL9">
        <v>39.877399999999994</v>
      </c>
      <c r="AM9">
        <v>0</v>
      </c>
      <c r="AN9">
        <v>0</v>
      </c>
      <c r="AO9">
        <v>0</v>
      </c>
      <c r="AP9">
        <v>1.4065380000000003</v>
      </c>
      <c r="AQ9">
        <v>0</v>
      </c>
      <c r="AR9">
        <v>2.9092607999999998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25.930524363208328</v>
      </c>
      <c r="BB9">
        <f t="shared" si="0"/>
        <v>623.95727817167494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291.63280702531995</v>
      </c>
      <c r="L10">
        <v>0</v>
      </c>
      <c r="M10">
        <v>17.189592780727772</v>
      </c>
      <c r="N10">
        <v>40.00290538288067</v>
      </c>
      <c r="O10">
        <v>73.284876400235831</v>
      </c>
      <c r="P10">
        <v>12.654275237946637</v>
      </c>
      <c r="Q10">
        <v>5</v>
      </c>
      <c r="R10">
        <v>10.00855247007766</v>
      </c>
      <c r="S10">
        <v>6.2888370261627902</v>
      </c>
      <c r="T10">
        <v>0</v>
      </c>
      <c r="U10">
        <v>62.100953636454072</v>
      </c>
      <c r="V10">
        <v>0</v>
      </c>
      <c r="W10">
        <v>0</v>
      </c>
      <c r="X10">
        <v>22.476173552887211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</v>
      </c>
      <c r="AF10">
        <v>6.1515000000000013</v>
      </c>
      <c r="AG10">
        <v>30.205774080000001</v>
      </c>
      <c r="AH10">
        <v>0</v>
      </c>
      <c r="AI10">
        <v>0</v>
      </c>
      <c r="AJ10">
        <v>0</v>
      </c>
      <c r="AK10">
        <v>22.574700000000004</v>
      </c>
      <c r="AL10">
        <v>39.877399999999994</v>
      </c>
      <c r="AM10">
        <v>0</v>
      </c>
      <c r="AN10">
        <v>0</v>
      </c>
      <c r="AO10">
        <v>0</v>
      </c>
      <c r="AP10">
        <v>1.4065380000000003</v>
      </c>
      <c r="AQ10">
        <v>0</v>
      </c>
      <c r="AR10">
        <v>2.9092607999999998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25.930441366920412</v>
      </c>
      <c r="BB10">
        <f t="shared" si="0"/>
        <v>623.95527462577218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291.63489356751069</v>
      </c>
      <c r="L11">
        <v>0</v>
      </c>
      <c r="M11">
        <v>17.987582543736266</v>
      </c>
      <c r="N11">
        <v>31.687570109562813</v>
      </c>
      <c r="O11">
        <v>70.364966721297336</v>
      </c>
      <c r="P11">
        <v>12.15442713558363</v>
      </c>
      <c r="Q11">
        <v>5</v>
      </c>
      <c r="R11">
        <v>10.00855247007766</v>
      </c>
      <c r="S11">
        <v>6.2888370261627902</v>
      </c>
      <c r="T11">
        <v>0</v>
      </c>
      <c r="U11">
        <v>62.100953636454072</v>
      </c>
      <c r="V11">
        <v>0</v>
      </c>
      <c r="W11">
        <v>0</v>
      </c>
      <c r="X11">
        <v>23.548952371212124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</v>
      </c>
      <c r="AF11">
        <v>6.1515000000000013</v>
      </c>
      <c r="AG11">
        <v>30.205774080000001</v>
      </c>
      <c r="AH11">
        <v>0</v>
      </c>
      <c r="AI11">
        <v>0</v>
      </c>
      <c r="AJ11">
        <v>0</v>
      </c>
      <c r="AK11">
        <v>22.574700000000004</v>
      </c>
      <c r="AL11">
        <v>39.877399999999994</v>
      </c>
      <c r="AM11">
        <v>0</v>
      </c>
      <c r="AN11">
        <v>0</v>
      </c>
      <c r="AO11">
        <v>0</v>
      </c>
      <c r="AP11">
        <v>1.4065380000000003</v>
      </c>
      <c r="AQ11">
        <v>0</v>
      </c>
      <c r="AR11">
        <v>2.9092607999999998</v>
      </c>
      <c r="AS11">
        <v>2.2450849920000002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25.44971666650239</v>
      </c>
      <c r="BB11">
        <f t="shared" si="0"/>
        <v>612.38775758709505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291.63280702531995</v>
      </c>
      <c r="L12">
        <v>0</v>
      </c>
      <c r="M12">
        <v>17.987582543736266</v>
      </c>
      <c r="N12">
        <v>32.646455093226585</v>
      </c>
      <c r="O12">
        <v>70.364966721297336</v>
      </c>
      <c r="P12">
        <v>12.15442713558363</v>
      </c>
      <c r="Q12">
        <v>5</v>
      </c>
      <c r="R12">
        <v>10.00855247007766</v>
      </c>
      <c r="S12">
        <v>6.2888370261627902</v>
      </c>
      <c r="T12">
        <v>0</v>
      </c>
      <c r="U12">
        <v>62.100953636454072</v>
      </c>
      <c r="V12">
        <v>0</v>
      </c>
      <c r="W12">
        <v>0</v>
      </c>
      <c r="X12">
        <v>23.548952371212124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</v>
      </c>
      <c r="AF12">
        <v>6.1515000000000013</v>
      </c>
      <c r="AG12">
        <v>30.205774080000001</v>
      </c>
      <c r="AH12">
        <v>0</v>
      </c>
      <c r="AI12">
        <v>0</v>
      </c>
      <c r="AJ12">
        <v>0</v>
      </c>
      <c r="AK12">
        <v>22.574700000000004</v>
      </c>
      <c r="AL12">
        <v>13.003500000000001</v>
      </c>
      <c r="AM12">
        <v>0</v>
      </c>
      <c r="AN12">
        <v>0</v>
      </c>
      <c r="AO12">
        <v>0</v>
      </c>
      <c r="AP12">
        <v>1.4065380000000003</v>
      </c>
      <c r="AQ12">
        <v>0</v>
      </c>
      <c r="AR12">
        <v>2.9092607999999998</v>
      </c>
      <c r="AS12">
        <v>2.2450849920000002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24.415624420084441</v>
      </c>
      <c r="BB12">
        <f t="shared" si="0"/>
        <v>587.50474827498601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291.63489356751069</v>
      </c>
      <c r="L13">
        <v>0</v>
      </c>
      <c r="M13">
        <v>17.987582543736266</v>
      </c>
      <c r="N13">
        <v>15.001424798051032</v>
      </c>
      <c r="O13">
        <v>60.00354927344781</v>
      </c>
      <c r="P13">
        <v>4.999788561525131</v>
      </c>
      <c r="Q13">
        <v>5</v>
      </c>
      <c r="R13">
        <v>9.9251940295066845</v>
      </c>
      <c r="S13">
        <v>6.2482899486427002</v>
      </c>
      <c r="T13">
        <v>0</v>
      </c>
      <c r="U13">
        <v>62.100953636454072</v>
      </c>
      <c r="V13">
        <v>0</v>
      </c>
      <c r="W13">
        <v>0</v>
      </c>
      <c r="X13">
        <v>22.1948996274058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</v>
      </c>
      <c r="AF13">
        <v>6.1515000000000013</v>
      </c>
      <c r="AG13">
        <v>30.205774080000001</v>
      </c>
      <c r="AH13">
        <v>0</v>
      </c>
      <c r="AI13">
        <v>0</v>
      </c>
      <c r="AJ13">
        <v>0</v>
      </c>
      <c r="AK13">
        <v>22.574700000000004</v>
      </c>
      <c r="AL13">
        <v>1.7338</v>
      </c>
      <c r="AM13">
        <v>0</v>
      </c>
      <c r="AN13">
        <v>0</v>
      </c>
      <c r="AO13">
        <v>0</v>
      </c>
      <c r="AP13">
        <v>3.0943836</v>
      </c>
      <c r="AQ13">
        <v>0</v>
      </c>
      <c r="AR13">
        <v>2.9092607999999998</v>
      </c>
      <c r="AS13">
        <v>2.2450849920000002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22.57149315419235</v>
      </c>
      <c r="BB13">
        <f t="shared" si="0"/>
        <v>543.13006710408774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291.63280702531995</v>
      </c>
      <c r="L14">
        <v>0</v>
      </c>
      <c r="M14">
        <v>17.987582543736266</v>
      </c>
      <c r="N14">
        <v>15.001424798051032</v>
      </c>
      <c r="O14">
        <v>16.228713154131846</v>
      </c>
      <c r="P14">
        <v>4.999788561525131</v>
      </c>
      <c r="Q14">
        <v>5</v>
      </c>
      <c r="R14">
        <v>9.9251940295066845</v>
      </c>
      <c r="S14">
        <v>6.2482899486427002</v>
      </c>
      <c r="T14">
        <v>0</v>
      </c>
      <c r="U14">
        <v>62.100953636454072</v>
      </c>
      <c r="V14">
        <v>0</v>
      </c>
      <c r="W14">
        <v>0</v>
      </c>
      <c r="X14">
        <v>22.1948996274058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</v>
      </c>
      <c r="AF14">
        <v>6.1515000000000013</v>
      </c>
      <c r="AG14">
        <v>30.205774080000001</v>
      </c>
      <c r="AH14">
        <v>0</v>
      </c>
      <c r="AI14">
        <v>0</v>
      </c>
      <c r="AJ14">
        <v>0</v>
      </c>
      <c r="AK14">
        <v>22.574700000000004</v>
      </c>
      <c r="AL14">
        <v>1.7338</v>
      </c>
      <c r="AM14">
        <v>0</v>
      </c>
      <c r="AN14">
        <v>0</v>
      </c>
      <c r="AO14">
        <v>0</v>
      </c>
      <c r="AP14">
        <v>3.0943836</v>
      </c>
      <c r="AQ14">
        <v>0</v>
      </c>
      <c r="AR14">
        <v>2.9092607999999998</v>
      </c>
      <c r="AS14">
        <v>2.2450849920000002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20.824794095582579</v>
      </c>
      <c r="BB14">
        <f t="shared" si="0"/>
        <v>501.09984350119083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291.63489356751069</v>
      </c>
      <c r="L15">
        <v>0</v>
      </c>
      <c r="M15">
        <v>17.987582543736266</v>
      </c>
      <c r="N15">
        <v>15.001424798051032</v>
      </c>
      <c r="O15">
        <v>21.996160920863311</v>
      </c>
      <c r="P15">
        <v>4.999788561525131</v>
      </c>
      <c r="Q15">
        <v>5</v>
      </c>
      <c r="R15">
        <v>9.9251940295066845</v>
      </c>
      <c r="S15">
        <v>6.2482899486427002</v>
      </c>
      <c r="T15">
        <v>0</v>
      </c>
      <c r="U15">
        <v>62.100953636454072</v>
      </c>
      <c r="V15">
        <v>0</v>
      </c>
      <c r="W15">
        <v>0</v>
      </c>
      <c r="X15">
        <v>22.444159163628999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</v>
      </c>
      <c r="AF15">
        <v>6.1515000000000013</v>
      </c>
      <c r="AG15">
        <v>30.205774080000001</v>
      </c>
      <c r="AH15">
        <v>0</v>
      </c>
      <c r="AI15">
        <v>0</v>
      </c>
      <c r="AJ15">
        <v>0</v>
      </c>
      <c r="AK15">
        <v>22.574700000000004</v>
      </c>
      <c r="AL15">
        <v>1.7338</v>
      </c>
      <c r="AM15">
        <v>0</v>
      </c>
      <c r="AN15">
        <v>0</v>
      </c>
      <c r="AO15">
        <v>0</v>
      </c>
      <c r="AP15">
        <v>3.0943836</v>
      </c>
      <c r="AQ15">
        <v>0</v>
      </c>
      <c r="AR15">
        <v>1.4546303999999999</v>
      </c>
      <c r="AS15">
        <v>2.2450849920000002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21.006904012709672</v>
      </c>
      <c r="BB15">
        <f t="shared" si="0"/>
        <v>505.48189702920922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291.63280702531995</v>
      </c>
      <c r="L16">
        <v>0</v>
      </c>
      <c r="M16">
        <v>17.987582543736266</v>
      </c>
      <c r="N16">
        <v>15.001424798051032</v>
      </c>
      <c r="O16">
        <v>38.004984303558807</v>
      </c>
      <c r="P16">
        <v>4.999788561525131</v>
      </c>
      <c r="Q16">
        <v>5</v>
      </c>
      <c r="R16">
        <v>9.9251940295066845</v>
      </c>
      <c r="S16">
        <v>6.2482899486427002</v>
      </c>
      <c r="T16">
        <v>0</v>
      </c>
      <c r="U16">
        <v>62.100953636454072</v>
      </c>
      <c r="V16">
        <v>0</v>
      </c>
      <c r="W16">
        <v>0</v>
      </c>
      <c r="X16">
        <v>22.444159163628999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</v>
      </c>
      <c r="AF16">
        <v>6.1515000000000013</v>
      </c>
      <c r="AG16">
        <v>30.205774080000001</v>
      </c>
      <c r="AH16">
        <v>0</v>
      </c>
      <c r="AI16">
        <v>0</v>
      </c>
      <c r="AJ16">
        <v>0</v>
      </c>
      <c r="AK16">
        <v>22.574700000000004</v>
      </c>
      <c r="AL16">
        <v>1.7338</v>
      </c>
      <c r="AM16">
        <v>0</v>
      </c>
      <c r="AN16">
        <v>0</v>
      </c>
      <c r="AO16">
        <v>0</v>
      </c>
      <c r="AP16">
        <v>3.0943836</v>
      </c>
      <c r="AQ16">
        <v>0</v>
      </c>
      <c r="AR16">
        <v>1.4546303999999999</v>
      </c>
      <c r="AS16">
        <v>2.2450849920000002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21.645573109748891</v>
      </c>
      <c r="BB16">
        <f t="shared" si="0"/>
        <v>520.84996477267475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291.63489356751069</v>
      </c>
      <c r="L17">
        <v>0</v>
      </c>
      <c r="M17">
        <v>17.987582543736266</v>
      </c>
      <c r="N17">
        <v>15.001424798051032</v>
      </c>
      <c r="O17">
        <v>39.004903752039155</v>
      </c>
      <c r="P17">
        <v>4.999788561525131</v>
      </c>
      <c r="Q17">
        <v>5</v>
      </c>
      <c r="R17">
        <v>9.9251940295066845</v>
      </c>
      <c r="S17">
        <v>6.2482899486427002</v>
      </c>
      <c r="T17">
        <v>0</v>
      </c>
      <c r="U17">
        <v>62.100953636454072</v>
      </c>
      <c r="V17">
        <v>0</v>
      </c>
      <c r="W17">
        <v>0</v>
      </c>
      <c r="X17">
        <v>21.903458875510204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</v>
      </c>
      <c r="AF17">
        <v>6.1515000000000013</v>
      </c>
      <c r="AG17">
        <v>30.205774080000001</v>
      </c>
      <c r="AH17">
        <v>0</v>
      </c>
      <c r="AI17">
        <v>0</v>
      </c>
      <c r="AJ17">
        <v>0</v>
      </c>
      <c r="AK17">
        <v>22.574700000000004</v>
      </c>
      <c r="AL17">
        <v>1.7338</v>
      </c>
      <c r="AM17">
        <v>0</v>
      </c>
      <c r="AN17">
        <v>0</v>
      </c>
      <c r="AO17">
        <v>0</v>
      </c>
      <c r="AP17">
        <v>1.4065380000000003</v>
      </c>
      <c r="AQ17">
        <v>0</v>
      </c>
      <c r="AR17">
        <v>1.4546303999999999</v>
      </c>
      <c r="AS17">
        <v>2.2450849920000002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21.596634375688264</v>
      </c>
      <c r="BB17">
        <f t="shared" si="0"/>
        <v>519.67236360928757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291.63280702531995</v>
      </c>
      <c r="L18">
        <v>0</v>
      </c>
      <c r="M18">
        <v>17.987582543736266</v>
      </c>
      <c r="N18">
        <v>15.001424798051032</v>
      </c>
      <c r="O18">
        <v>60.00354927344781</v>
      </c>
      <c r="P18">
        <v>4.999788561525131</v>
      </c>
      <c r="Q18">
        <v>5</v>
      </c>
      <c r="R18">
        <v>9.9251940295066845</v>
      </c>
      <c r="S18">
        <v>6.2482899486427002</v>
      </c>
      <c r="T18">
        <v>0</v>
      </c>
      <c r="U18">
        <v>62.100953636454072</v>
      </c>
      <c r="V18">
        <v>0</v>
      </c>
      <c r="W18">
        <v>0</v>
      </c>
      <c r="X18">
        <v>20.457605771523987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</v>
      </c>
      <c r="AF18">
        <v>6.1515000000000013</v>
      </c>
      <c r="AG18">
        <v>30.205774080000001</v>
      </c>
      <c r="AH18">
        <v>0</v>
      </c>
      <c r="AI18">
        <v>0</v>
      </c>
      <c r="AJ18">
        <v>0</v>
      </c>
      <c r="AK18">
        <v>22.574700000000004</v>
      </c>
      <c r="AL18">
        <v>1.7338</v>
      </c>
      <c r="AM18">
        <v>0</v>
      </c>
      <c r="AN18">
        <v>0</v>
      </c>
      <c r="AO18">
        <v>0</v>
      </c>
      <c r="AP18">
        <v>1.4065380000000003</v>
      </c>
      <c r="AQ18">
        <v>0</v>
      </c>
      <c r="AR18">
        <v>1.4546303999999999</v>
      </c>
      <c r="AS18">
        <v>2.2450849920000002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22.376707781604711</v>
      </c>
      <c r="BB18">
        <f t="shared" si="0"/>
        <v>538.44299607860273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291.63489356751069</v>
      </c>
      <c r="L19">
        <v>0</v>
      </c>
      <c r="M19">
        <v>17.987582543736266</v>
      </c>
      <c r="N19">
        <v>15.001424798051032</v>
      </c>
      <c r="O19">
        <v>20.996284096877734</v>
      </c>
      <c r="P19">
        <v>5.1972652956204373</v>
      </c>
      <c r="Q19">
        <v>5</v>
      </c>
      <c r="R19">
        <v>9.1219135819548889</v>
      </c>
      <c r="S19">
        <v>6.2510419570051887</v>
      </c>
      <c r="T19">
        <v>0</v>
      </c>
      <c r="U19">
        <v>62.100953636454072</v>
      </c>
      <c r="V19">
        <v>0</v>
      </c>
      <c r="W19">
        <v>0</v>
      </c>
      <c r="X19">
        <v>19.852595165425157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</v>
      </c>
      <c r="AF19">
        <v>6.1515000000000013</v>
      </c>
      <c r="AG19">
        <v>30.205774080000001</v>
      </c>
      <c r="AH19">
        <v>0</v>
      </c>
      <c r="AI19">
        <v>0</v>
      </c>
      <c r="AJ19">
        <v>0</v>
      </c>
      <c r="AK19">
        <v>22.574700000000004</v>
      </c>
      <c r="AL19">
        <v>1.7338</v>
      </c>
      <c r="AM19">
        <v>0</v>
      </c>
      <c r="AN19">
        <v>0</v>
      </c>
      <c r="AO19">
        <v>0</v>
      </c>
      <c r="AP19">
        <v>1.4065380000000003</v>
      </c>
      <c r="AQ19">
        <v>0</v>
      </c>
      <c r="AR19">
        <v>1.4546303999999999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20.772199086495565</v>
      </c>
      <c r="BB19">
        <f t="shared" si="0"/>
        <v>499.8342638281398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291.63280702531995</v>
      </c>
      <c r="L20">
        <v>0</v>
      </c>
      <c r="M20">
        <v>17.987582543736266</v>
      </c>
      <c r="N20">
        <v>15.001424798051032</v>
      </c>
      <c r="O20">
        <v>48.004252466652559</v>
      </c>
      <c r="P20">
        <v>4.988860271428571</v>
      </c>
      <c r="Q20">
        <v>5</v>
      </c>
      <c r="R20">
        <v>9.1219135819548889</v>
      </c>
      <c r="S20">
        <v>6.2510419570051887</v>
      </c>
      <c r="T20">
        <v>0</v>
      </c>
      <c r="U20">
        <v>62.100953636454072</v>
      </c>
      <c r="V20">
        <v>0</v>
      </c>
      <c r="W20">
        <v>0</v>
      </c>
      <c r="X20">
        <v>19.465918952988396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</v>
      </c>
      <c r="AF20">
        <v>6.1515000000000013</v>
      </c>
      <c r="AG20">
        <v>30.205774080000001</v>
      </c>
      <c r="AH20">
        <v>0</v>
      </c>
      <c r="AI20">
        <v>0</v>
      </c>
      <c r="AJ20">
        <v>0</v>
      </c>
      <c r="AK20">
        <v>22.574700000000004</v>
      </c>
      <c r="AL20">
        <v>1.7338</v>
      </c>
      <c r="AM20">
        <v>0</v>
      </c>
      <c r="AN20">
        <v>0</v>
      </c>
      <c r="AO20">
        <v>0</v>
      </c>
      <c r="AP20">
        <v>1.4065380000000003</v>
      </c>
      <c r="AQ20">
        <v>0</v>
      </c>
      <c r="AR20">
        <v>1.4546303999999999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21.825990318655283</v>
      </c>
      <c r="BB20">
        <f t="shared" si="0"/>
        <v>525.19127318693552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291.63489356751069</v>
      </c>
      <c r="L21">
        <v>0</v>
      </c>
      <c r="M21">
        <v>17.987582543736266</v>
      </c>
      <c r="N21">
        <v>15.001424798051032</v>
      </c>
      <c r="O21">
        <v>46.004386686838131</v>
      </c>
      <c r="P21">
        <v>4.7806434515186913</v>
      </c>
      <c r="Q21">
        <v>5</v>
      </c>
      <c r="R21">
        <v>9.1219135819548889</v>
      </c>
      <c r="S21">
        <v>6.2510419570051887</v>
      </c>
      <c r="T21">
        <v>0</v>
      </c>
      <c r="U21">
        <v>62.100953636454072</v>
      </c>
      <c r="V21">
        <v>0</v>
      </c>
      <c r="W21">
        <v>0</v>
      </c>
      <c r="X21">
        <v>19.198836380813955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</v>
      </c>
      <c r="AF21">
        <v>6.1515000000000013</v>
      </c>
      <c r="AG21">
        <v>30.205774080000001</v>
      </c>
      <c r="AH21">
        <v>0</v>
      </c>
      <c r="AI21">
        <v>0</v>
      </c>
      <c r="AJ21">
        <v>0</v>
      </c>
      <c r="AK21">
        <v>22.574700000000004</v>
      </c>
      <c r="AL21">
        <v>1.7338</v>
      </c>
      <c r="AM21">
        <v>0</v>
      </c>
      <c r="AN21">
        <v>0</v>
      </c>
      <c r="AO21">
        <v>0</v>
      </c>
      <c r="AP21">
        <v>1.4065380000000003</v>
      </c>
      <c r="AQ21">
        <v>0</v>
      </c>
      <c r="AR21">
        <v>1.4546303999999999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21.727314146869691</v>
      </c>
      <c r="BB21">
        <f t="shared" si="0"/>
        <v>522.81687072901309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291.63280702531995</v>
      </c>
      <c r="L22">
        <v>0</v>
      </c>
      <c r="M22">
        <v>17.987582543736266</v>
      </c>
      <c r="N22">
        <v>15.001424798051032</v>
      </c>
      <c r="O22">
        <v>64.911704763626489</v>
      </c>
      <c r="P22">
        <v>4.6665633743629957</v>
      </c>
      <c r="Q22">
        <v>5</v>
      </c>
      <c r="R22">
        <v>9.1219135819548889</v>
      </c>
      <c r="S22">
        <v>6.2510419570051887</v>
      </c>
      <c r="T22">
        <v>0</v>
      </c>
      <c r="U22">
        <v>62.100953636454072</v>
      </c>
      <c r="V22">
        <v>0</v>
      </c>
      <c r="W22">
        <v>0</v>
      </c>
      <c r="X22">
        <v>19.198836380813955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</v>
      </c>
      <c r="AF22">
        <v>6.1515000000000013</v>
      </c>
      <c r="AG22">
        <v>30.205774080000001</v>
      </c>
      <c r="AH22">
        <v>0</v>
      </c>
      <c r="AI22">
        <v>0</v>
      </c>
      <c r="AJ22">
        <v>0</v>
      </c>
      <c r="AK22">
        <v>22.574700000000004</v>
      </c>
      <c r="AL22">
        <v>1.7338</v>
      </c>
      <c r="AM22">
        <v>0</v>
      </c>
      <c r="AN22">
        <v>0</v>
      </c>
      <c r="AO22">
        <v>0</v>
      </c>
      <c r="AP22">
        <v>1.4065380000000003</v>
      </c>
      <c r="AQ22">
        <v>0</v>
      </c>
      <c r="AR22">
        <v>1.4546303999999999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22.477081271749785</v>
      </c>
      <c r="BB22">
        <f t="shared" si="0"/>
        <v>540.85825506157505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291.63489356751069</v>
      </c>
      <c r="L23">
        <v>0</v>
      </c>
      <c r="M23">
        <v>16.498684303679553</v>
      </c>
      <c r="N23">
        <v>15.001424798051032</v>
      </c>
      <c r="O23">
        <v>44.004526594570727</v>
      </c>
      <c r="P23">
        <v>4.1352417894280764</v>
      </c>
      <c r="Q23">
        <v>5</v>
      </c>
      <c r="R23">
        <v>8</v>
      </c>
      <c r="S23">
        <v>6.2510419570051887</v>
      </c>
      <c r="T23">
        <v>0</v>
      </c>
      <c r="U23">
        <v>62.100953636454072</v>
      </c>
      <c r="V23">
        <v>0</v>
      </c>
      <c r="W23">
        <v>0</v>
      </c>
      <c r="X23">
        <v>19.198836380813955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1.6904808</v>
      </c>
      <c r="AF23">
        <v>6.1515000000000013</v>
      </c>
      <c r="AG23">
        <v>30.205774080000001</v>
      </c>
      <c r="AH23">
        <v>0</v>
      </c>
      <c r="AI23">
        <v>0</v>
      </c>
      <c r="AJ23">
        <v>0</v>
      </c>
      <c r="AK23">
        <v>22.574700000000004</v>
      </c>
      <c r="AL23">
        <v>1.7338</v>
      </c>
      <c r="AM23">
        <v>0</v>
      </c>
      <c r="AN23">
        <v>0</v>
      </c>
      <c r="AO23">
        <v>0</v>
      </c>
      <c r="AP23">
        <v>1.4065380000000003</v>
      </c>
      <c r="AQ23">
        <v>0</v>
      </c>
      <c r="AR23">
        <v>1.4546303999999999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21.517597018613483</v>
      </c>
      <c r="BB23">
        <f t="shared" si="0"/>
        <v>517.77051428089965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291.63280702531995</v>
      </c>
      <c r="L24">
        <v>0</v>
      </c>
      <c r="M24">
        <v>19.998520950323975</v>
      </c>
      <c r="N24">
        <v>45.89658084250398</v>
      </c>
      <c r="O24">
        <v>73.284876400235831</v>
      </c>
      <c r="P24">
        <v>4.0319530010834237</v>
      </c>
      <c r="Q24">
        <v>5</v>
      </c>
      <c r="R24">
        <v>8</v>
      </c>
      <c r="S24">
        <v>6.2510419570051887</v>
      </c>
      <c r="T24">
        <v>0</v>
      </c>
      <c r="U24">
        <v>62.100953636454072</v>
      </c>
      <c r="V24">
        <v>0</v>
      </c>
      <c r="W24">
        <v>0</v>
      </c>
      <c r="X24">
        <v>19.198836380813955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1.6904808</v>
      </c>
      <c r="AF24">
        <v>6.1515000000000013</v>
      </c>
      <c r="AG24">
        <v>30.205774080000001</v>
      </c>
      <c r="AH24">
        <v>0</v>
      </c>
      <c r="AI24">
        <v>0</v>
      </c>
      <c r="AJ24">
        <v>0</v>
      </c>
      <c r="AK24">
        <v>22.574700000000004</v>
      </c>
      <c r="AL24">
        <v>1.7338</v>
      </c>
      <c r="AM24">
        <v>0</v>
      </c>
      <c r="AN24">
        <v>0</v>
      </c>
      <c r="AO24">
        <v>0</v>
      </c>
      <c r="AP24">
        <v>1.4065380000000003</v>
      </c>
      <c r="AQ24">
        <v>0</v>
      </c>
      <c r="AR24">
        <v>1.4546303999999999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24.054038625868902</v>
      </c>
      <c r="BB24">
        <f t="shared" si="0"/>
        <v>578.80403983987151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291.63489356751069</v>
      </c>
      <c r="L25">
        <v>0</v>
      </c>
      <c r="M25">
        <v>56.179397216653818</v>
      </c>
      <c r="N25">
        <v>51.885416666666664</v>
      </c>
      <c r="O25">
        <v>73.284876400235831</v>
      </c>
      <c r="P25">
        <v>13.872497723486951</v>
      </c>
      <c r="Q25">
        <v>5</v>
      </c>
      <c r="R25">
        <v>8</v>
      </c>
      <c r="S25">
        <v>6.2510419570051887</v>
      </c>
      <c r="T25">
        <v>0</v>
      </c>
      <c r="U25">
        <v>62.100953636454072</v>
      </c>
      <c r="V25">
        <v>0</v>
      </c>
      <c r="W25">
        <v>0</v>
      </c>
      <c r="X25">
        <v>19.198836380813955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1.6904808</v>
      </c>
      <c r="AF25">
        <v>6.1515000000000013</v>
      </c>
      <c r="AG25">
        <v>30.205774080000001</v>
      </c>
      <c r="AH25">
        <v>8.3184480000000001</v>
      </c>
      <c r="AI25">
        <v>0</v>
      </c>
      <c r="AJ25">
        <v>0</v>
      </c>
      <c r="AK25">
        <v>22.574700000000004</v>
      </c>
      <c r="AL25">
        <v>1.7338</v>
      </c>
      <c r="AM25">
        <v>0</v>
      </c>
      <c r="AN25">
        <v>0</v>
      </c>
      <c r="AO25">
        <v>0</v>
      </c>
      <c r="AP25">
        <v>1.4065380000000003</v>
      </c>
      <c r="AQ25">
        <v>5.4587500000000002</v>
      </c>
      <c r="AR25">
        <v>1.4546303999999999</v>
      </c>
      <c r="AS25">
        <v>2.2450849920000002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26.679040880177563</v>
      </c>
      <c r="BB25">
        <f t="shared" si="0"/>
        <v>641.96857894064965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291.63280702531995</v>
      </c>
      <c r="L26">
        <v>0</v>
      </c>
      <c r="M26">
        <v>63.774029208649381</v>
      </c>
      <c r="N26">
        <v>51.885416666666664</v>
      </c>
      <c r="O26">
        <v>73.284876400235831</v>
      </c>
      <c r="P26">
        <v>13.914156875809734</v>
      </c>
      <c r="Q26">
        <v>5</v>
      </c>
      <c r="R26">
        <v>8</v>
      </c>
      <c r="S26">
        <v>6.2510419570051887</v>
      </c>
      <c r="T26">
        <v>0</v>
      </c>
      <c r="U26">
        <v>62.100953636454072</v>
      </c>
      <c r="V26">
        <v>0</v>
      </c>
      <c r="W26">
        <v>0</v>
      </c>
      <c r="X26">
        <v>40.000583981074691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1.6904808</v>
      </c>
      <c r="AF26">
        <v>6.1515000000000013</v>
      </c>
      <c r="AG26">
        <v>30.205774080000001</v>
      </c>
      <c r="AH26">
        <v>14.9732064</v>
      </c>
      <c r="AI26">
        <v>0</v>
      </c>
      <c r="AJ26">
        <v>0</v>
      </c>
      <c r="AK26">
        <v>22.574700000000004</v>
      </c>
      <c r="AL26">
        <v>1.7338</v>
      </c>
      <c r="AM26">
        <v>0</v>
      </c>
      <c r="AN26">
        <v>0</v>
      </c>
      <c r="AO26">
        <v>0</v>
      </c>
      <c r="AP26">
        <v>1.0689688800000001</v>
      </c>
      <c r="AQ26">
        <v>16.376249999999999</v>
      </c>
      <c r="AR26">
        <v>1.4546303999999999</v>
      </c>
      <c r="AS26">
        <v>2.2450849920000002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28.501300797412437</v>
      </c>
      <c r="BB26">
        <f t="shared" si="0"/>
        <v>685.81696050580319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511.9980294873148</v>
      </c>
      <c r="L27">
        <v>9.9989584418289752</v>
      </c>
      <c r="M27">
        <v>63.774029208649381</v>
      </c>
      <c r="N27">
        <v>51.885416666666664</v>
      </c>
      <c r="O27">
        <v>73.284876400235831</v>
      </c>
      <c r="P27">
        <v>19.120882669537135</v>
      </c>
      <c r="Q27">
        <v>9.582332285714287</v>
      </c>
      <c r="R27">
        <v>18.620410548523207</v>
      </c>
      <c r="S27">
        <v>11.591723529411764</v>
      </c>
      <c r="T27">
        <v>0</v>
      </c>
      <c r="U27">
        <v>62.100953636454072</v>
      </c>
      <c r="V27">
        <v>0</v>
      </c>
      <c r="W27">
        <v>0</v>
      </c>
      <c r="X27">
        <v>64.788547305516261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1.6904808</v>
      </c>
      <c r="AF27">
        <v>6.1515000000000013</v>
      </c>
      <c r="AG27">
        <v>30.205774080000001</v>
      </c>
      <c r="AH27">
        <v>24.705790560000001</v>
      </c>
      <c r="AI27">
        <v>0</v>
      </c>
      <c r="AJ27">
        <v>0</v>
      </c>
      <c r="AK27">
        <v>22.574700000000004</v>
      </c>
      <c r="AL27">
        <v>1.7338</v>
      </c>
      <c r="AM27">
        <v>0</v>
      </c>
      <c r="AN27">
        <v>0</v>
      </c>
      <c r="AO27">
        <v>0</v>
      </c>
      <c r="AP27">
        <v>1.0689688800000001</v>
      </c>
      <c r="AQ27">
        <v>27.293750000000003</v>
      </c>
      <c r="AR27">
        <v>1.4546303999999999</v>
      </c>
      <c r="AS27">
        <v>2.2450849920000002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40.533239201962154</v>
      </c>
      <c r="BB27">
        <f t="shared" si="0"/>
        <v>975.33740068989027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512.00889642055108</v>
      </c>
      <c r="L28">
        <v>9.9989584418289752</v>
      </c>
      <c r="M28">
        <v>63.774029208649381</v>
      </c>
      <c r="N28">
        <v>51.885416666666664</v>
      </c>
      <c r="O28">
        <v>73.284876400235831</v>
      </c>
      <c r="P28">
        <v>19.862524613949631</v>
      </c>
      <c r="Q28">
        <v>9.5874236867239713</v>
      </c>
      <c r="R28">
        <v>18.617906853352984</v>
      </c>
      <c r="S28">
        <v>11.591231767955803</v>
      </c>
      <c r="T28">
        <v>0</v>
      </c>
      <c r="U28">
        <v>62.100953636454072</v>
      </c>
      <c r="V28">
        <v>0</v>
      </c>
      <c r="W28">
        <v>0</v>
      </c>
      <c r="X28">
        <v>64.788547305516261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4.0032640800000001</v>
      </c>
      <c r="AE28">
        <v>1.6904808</v>
      </c>
      <c r="AF28">
        <v>6.1515000000000013</v>
      </c>
      <c r="AG28">
        <v>30.205774080000001</v>
      </c>
      <c r="AH28">
        <v>34.937481600000005</v>
      </c>
      <c r="AI28">
        <v>0</v>
      </c>
      <c r="AJ28">
        <v>0</v>
      </c>
      <c r="AK28">
        <v>22.574700000000004</v>
      </c>
      <c r="AL28">
        <v>1.7338</v>
      </c>
      <c r="AM28">
        <v>0</v>
      </c>
      <c r="AN28">
        <v>0</v>
      </c>
      <c r="AO28">
        <v>0</v>
      </c>
      <c r="AP28">
        <v>1.0689688800000001</v>
      </c>
      <c r="AQ28">
        <v>38.21125</v>
      </c>
      <c r="AR28">
        <v>3.8790144</v>
      </c>
      <c r="AS28">
        <v>2.2450849920000002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41.663664883275786</v>
      </c>
      <c r="BB28">
        <f t="shared" si="0"/>
        <v>1002.5384189506091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512.00889642055108</v>
      </c>
      <c r="L29">
        <v>9.9988427265362816</v>
      </c>
      <c r="M29">
        <v>63.774029208649381</v>
      </c>
      <c r="N29">
        <v>51.885416666666664</v>
      </c>
      <c r="O29">
        <v>73.284876400235831</v>
      </c>
      <c r="P29">
        <v>20.302083333333329</v>
      </c>
      <c r="Q29">
        <v>9.5874236867239713</v>
      </c>
      <c r="R29">
        <v>18.617906853352984</v>
      </c>
      <c r="S29">
        <v>11.591231767955803</v>
      </c>
      <c r="T29">
        <v>0</v>
      </c>
      <c r="U29">
        <v>62.100953636454072</v>
      </c>
      <c r="V29">
        <v>0</v>
      </c>
      <c r="W29">
        <v>0</v>
      </c>
      <c r="X29">
        <v>64.788547305516261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8.0065281600000002</v>
      </c>
      <c r="AE29">
        <v>6.1984296000000008</v>
      </c>
      <c r="AF29">
        <v>12.303000000000001</v>
      </c>
      <c r="AG29">
        <v>30.205774080000001</v>
      </c>
      <c r="AH29">
        <v>51.366416399999999</v>
      </c>
      <c r="AI29">
        <v>0</v>
      </c>
      <c r="AJ29">
        <v>0</v>
      </c>
      <c r="AK29">
        <v>22.574700000000004</v>
      </c>
      <c r="AL29">
        <v>1.7338</v>
      </c>
      <c r="AM29">
        <v>0</v>
      </c>
      <c r="AN29">
        <v>0</v>
      </c>
      <c r="AO29">
        <v>0</v>
      </c>
      <c r="AP29">
        <v>1.0689688800000001</v>
      </c>
      <c r="AQ29">
        <v>43.145960000000002</v>
      </c>
      <c r="AR29">
        <v>11.637043200000001</v>
      </c>
      <c r="AS29">
        <v>2.9540592000000001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43.456483161698635</v>
      </c>
      <c r="BB29">
        <f t="shared" si="0"/>
        <v>1045.6784043642774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512.00889642055108</v>
      </c>
      <c r="L30">
        <v>9.9989584418289752</v>
      </c>
      <c r="M30">
        <v>63.774029208649381</v>
      </c>
      <c r="N30">
        <v>51.885416666666664</v>
      </c>
      <c r="O30">
        <v>73.284876400235831</v>
      </c>
      <c r="P30">
        <v>20.302083333333329</v>
      </c>
      <c r="Q30">
        <v>9.5874236867239713</v>
      </c>
      <c r="R30">
        <v>18.617906853352984</v>
      </c>
      <c r="S30">
        <v>11.591231767955803</v>
      </c>
      <c r="T30">
        <v>0</v>
      </c>
      <c r="U30">
        <v>62.100953636454072</v>
      </c>
      <c r="V30">
        <v>0</v>
      </c>
      <c r="W30">
        <v>0</v>
      </c>
      <c r="X30">
        <v>64.788547305516261</v>
      </c>
      <c r="Y30">
        <v>0</v>
      </c>
      <c r="Z30">
        <v>0</v>
      </c>
      <c r="AA30">
        <v>0</v>
      </c>
      <c r="AB30">
        <v>5.7842815680000017</v>
      </c>
      <c r="AC30">
        <v>4.2505073280000003</v>
      </c>
      <c r="AD30">
        <v>8.0065281600000002</v>
      </c>
      <c r="AE30">
        <v>12.396859199999996</v>
      </c>
      <c r="AF30">
        <v>18.454499999999999</v>
      </c>
      <c r="AG30">
        <v>30.205774080000001</v>
      </c>
      <c r="AH30">
        <v>51.366416399999999</v>
      </c>
      <c r="AI30">
        <v>1.1182032</v>
      </c>
      <c r="AJ30">
        <v>0</v>
      </c>
      <c r="AK30">
        <v>22.574700000000004</v>
      </c>
      <c r="AL30">
        <v>1.7338</v>
      </c>
      <c r="AM30">
        <v>0</v>
      </c>
      <c r="AN30">
        <v>0</v>
      </c>
      <c r="AO30">
        <v>0</v>
      </c>
      <c r="AP30">
        <v>1.0689688800000001</v>
      </c>
      <c r="AQ30">
        <v>43.145960000000002</v>
      </c>
      <c r="AR30">
        <v>11.637043200000001</v>
      </c>
      <c r="AS30">
        <v>2.9540592000000001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44.394254406820757</v>
      </c>
      <c r="BB30">
        <f t="shared" si="0"/>
        <v>1068.2436705304478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512.00889642055108</v>
      </c>
      <c r="L31">
        <v>9.9989584418289752</v>
      </c>
      <c r="M31">
        <v>63.774029208649381</v>
      </c>
      <c r="N31">
        <v>51.885416666666664</v>
      </c>
      <c r="O31">
        <v>73.284876400235831</v>
      </c>
      <c r="P31">
        <v>20.302083333333329</v>
      </c>
      <c r="Q31">
        <v>9.5874236867239713</v>
      </c>
      <c r="R31">
        <v>18.617906853352984</v>
      </c>
      <c r="S31">
        <v>11.591231767955803</v>
      </c>
      <c r="T31">
        <v>0</v>
      </c>
      <c r="U31">
        <v>62.100953636454072</v>
      </c>
      <c r="V31">
        <v>0</v>
      </c>
      <c r="W31">
        <v>0</v>
      </c>
      <c r="X31">
        <v>64.788547305516261</v>
      </c>
      <c r="Y31">
        <v>0</v>
      </c>
      <c r="Z31">
        <v>0</v>
      </c>
      <c r="AA31">
        <v>0</v>
      </c>
      <c r="AB31">
        <v>11.568563136</v>
      </c>
      <c r="AC31">
        <v>12.764385273600002</v>
      </c>
      <c r="AD31">
        <v>16.050188044800002</v>
      </c>
      <c r="AE31">
        <v>21.7125353952</v>
      </c>
      <c r="AF31">
        <v>21.188500000000001</v>
      </c>
      <c r="AG31">
        <v>30.205774080000001</v>
      </c>
      <c r="AH31">
        <v>61.639699680000007</v>
      </c>
      <c r="AI31">
        <v>7.2683207999999997</v>
      </c>
      <c r="AJ31">
        <v>0</v>
      </c>
      <c r="AK31">
        <v>22.574700000000004</v>
      </c>
      <c r="AL31">
        <v>1.7338</v>
      </c>
      <c r="AM31">
        <v>0</v>
      </c>
      <c r="AN31">
        <v>0</v>
      </c>
      <c r="AO31">
        <v>0</v>
      </c>
      <c r="AP31">
        <v>1.0689688800000001</v>
      </c>
      <c r="AQ31">
        <v>43.145960000000002</v>
      </c>
      <c r="AR31">
        <v>3.8790144</v>
      </c>
      <c r="AS31">
        <v>2.2450849920000002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46.083934868497849</v>
      </c>
      <c r="BB31">
        <f t="shared" si="0"/>
        <v>1108.9018835343707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512.00889642055108</v>
      </c>
      <c r="L32">
        <v>9.9989584418289752</v>
      </c>
      <c r="M32">
        <v>63.774029208649381</v>
      </c>
      <c r="N32">
        <v>51.885416666666664</v>
      </c>
      <c r="O32">
        <v>73.284876400235831</v>
      </c>
      <c r="P32">
        <v>20.302083333333329</v>
      </c>
      <c r="Q32">
        <v>9.5874236867239713</v>
      </c>
      <c r="R32">
        <v>18.617906853352984</v>
      </c>
      <c r="S32">
        <v>11.591231767955803</v>
      </c>
      <c r="T32">
        <v>0</v>
      </c>
      <c r="U32">
        <v>62.100953636454072</v>
      </c>
      <c r="V32">
        <v>0</v>
      </c>
      <c r="W32">
        <v>0</v>
      </c>
      <c r="X32">
        <v>64.788547305516261</v>
      </c>
      <c r="Y32">
        <v>0</v>
      </c>
      <c r="Z32">
        <v>0</v>
      </c>
      <c r="AA32">
        <v>0</v>
      </c>
      <c r="AB32">
        <v>17.352844704000002</v>
      </c>
      <c r="AC32">
        <v>12.764385273600002</v>
      </c>
      <c r="AD32">
        <v>16.050188044800002</v>
      </c>
      <c r="AE32">
        <v>21.7125353952</v>
      </c>
      <c r="AF32">
        <v>21.188500000000001</v>
      </c>
      <c r="AG32">
        <v>30.205774080000001</v>
      </c>
      <c r="AH32">
        <v>61.639699680000007</v>
      </c>
      <c r="AI32">
        <v>7.2683207999999997</v>
      </c>
      <c r="AJ32">
        <v>0</v>
      </c>
      <c r="AK32">
        <v>22.574700000000004</v>
      </c>
      <c r="AL32">
        <v>1.7338</v>
      </c>
      <c r="AM32">
        <v>0</v>
      </c>
      <c r="AN32">
        <v>0</v>
      </c>
      <c r="AO32">
        <v>0</v>
      </c>
      <c r="AP32">
        <v>1.0689688800000001</v>
      </c>
      <c r="AQ32">
        <v>43.145960000000002</v>
      </c>
      <c r="AR32">
        <v>3.8790144</v>
      </c>
      <c r="AS32">
        <v>2.2450849920000002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46.314727880497855</v>
      </c>
      <c r="BB32">
        <f t="shared" si="0"/>
        <v>1114.4553720903707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512.00889642055108</v>
      </c>
      <c r="L33">
        <v>9.9989584418289752</v>
      </c>
      <c r="M33">
        <v>63.774029208649381</v>
      </c>
      <c r="N33">
        <v>51.885416666666664</v>
      </c>
      <c r="O33">
        <v>73.284876400235831</v>
      </c>
      <c r="P33">
        <v>20.302083333333329</v>
      </c>
      <c r="Q33">
        <v>9.5874236867239713</v>
      </c>
      <c r="R33">
        <v>18.617906853352984</v>
      </c>
      <c r="S33">
        <v>11.591231767955803</v>
      </c>
      <c r="T33">
        <v>0</v>
      </c>
      <c r="U33">
        <v>62.100953636454072</v>
      </c>
      <c r="V33">
        <v>0</v>
      </c>
      <c r="W33">
        <v>0</v>
      </c>
      <c r="X33">
        <v>64.788547305516261</v>
      </c>
      <c r="Y33">
        <v>0</v>
      </c>
      <c r="Z33">
        <v>0</v>
      </c>
      <c r="AA33">
        <v>0</v>
      </c>
      <c r="AB33">
        <v>17.352844704000002</v>
      </c>
      <c r="AC33">
        <v>12.764385273600002</v>
      </c>
      <c r="AD33">
        <v>16.050188044800002</v>
      </c>
      <c r="AE33">
        <v>21.7125353952</v>
      </c>
      <c r="AF33">
        <v>21.188500000000001</v>
      </c>
      <c r="AG33">
        <v>30.205774080000001</v>
      </c>
      <c r="AH33">
        <v>61.639699680000007</v>
      </c>
      <c r="AI33">
        <v>7.2683207999999997</v>
      </c>
      <c r="AJ33">
        <v>0</v>
      </c>
      <c r="AK33">
        <v>22.574700000000004</v>
      </c>
      <c r="AL33">
        <v>1.7338</v>
      </c>
      <c r="AM33">
        <v>0</v>
      </c>
      <c r="AN33">
        <v>0</v>
      </c>
      <c r="AO33">
        <v>0</v>
      </c>
      <c r="AP33">
        <v>1.0689688800000001</v>
      </c>
      <c r="AQ33">
        <v>43.145960000000002</v>
      </c>
      <c r="AR33">
        <v>3.8790144</v>
      </c>
      <c r="AS33">
        <v>2.2450849920000002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46.314727880497855</v>
      </c>
      <c r="BB33">
        <f t="shared" si="0"/>
        <v>1114.4553720903707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512.00889642055108</v>
      </c>
      <c r="L34">
        <v>9.9989584418289752</v>
      </c>
      <c r="M34">
        <v>63.774029208649381</v>
      </c>
      <c r="N34">
        <v>51.885416666666664</v>
      </c>
      <c r="O34">
        <v>73.284876400235831</v>
      </c>
      <c r="P34">
        <v>20.302083333333329</v>
      </c>
      <c r="Q34">
        <v>9.5874236867239713</v>
      </c>
      <c r="R34">
        <v>18.617906853352984</v>
      </c>
      <c r="S34">
        <v>11.591231767955803</v>
      </c>
      <c r="T34">
        <v>0</v>
      </c>
      <c r="U34">
        <v>62.100953636454072</v>
      </c>
      <c r="V34">
        <v>0</v>
      </c>
      <c r="W34">
        <v>0</v>
      </c>
      <c r="X34">
        <v>64.788547305516261</v>
      </c>
      <c r="Y34">
        <v>0</v>
      </c>
      <c r="Z34">
        <v>0</v>
      </c>
      <c r="AA34">
        <v>0</v>
      </c>
      <c r="AB34">
        <v>17.352844704000002</v>
      </c>
      <c r="AC34">
        <v>12.764385273600002</v>
      </c>
      <c r="AD34">
        <v>16.050188044800002</v>
      </c>
      <c r="AE34">
        <v>21.7125353952</v>
      </c>
      <c r="AF34">
        <v>21.188500000000001</v>
      </c>
      <c r="AG34">
        <v>30.205774080000001</v>
      </c>
      <c r="AH34">
        <v>57.730029119999998</v>
      </c>
      <c r="AI34">
        <v>7.2683207999999997</v>
      </c>
      <c r="AJ34">
        <v>0</v>
      </c>
      <c r="AK34">
        <v>22.574700000000004</v>
      </c>
      <c r="AL34">
        <v>1.7338</v>
      </c>
      <c r="AM34">
        <v>0</v>
      </c>
      <c r="AN34">
        <v>0</v>
      </c>
      <c r="AO34">
        <v>0</v>
      </c>
      <c r="AP34">
        <v>1.0689688800000001</v>
      </c>
      <c r="AQ34">
        <v>43.145960000000002</v>
      </c>
      <c r="AR34">
        <v>3.8790144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46.163447197297849</v>
      </c>
      <c r="BB34">
        <f t="shared" si="0"/>
        <v>1110.8151445815706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512.00889642055108</v>
      </c>
      <c r="L35">
        <v>9.9989584418289752</v>
      </c>
      <c r="M35">
        <v>63.774029208649381</v>
      </c>
      <c r="N35">
        <v>51.885416666666664</v>
      </c>
      <c r="O35">
        <v>73.284876400235831</v>
      </c>
      <c r="P35">
        <v>20.302083333333329</v>
      </c>
      <c r="Q35">
        <v>9.5874236867239713</v>
      </c>
      <c r="R35">
        <v>18.617906853352984</v>
      </c>
      <c r="S35">
        <v>11.591231767955803</v>
      </c>
      <c r="T35">
        <v>0</v>
      </c>
      <c r="U35">
        <v>62.100953636454072</v>
      </c>
      <c r="V35">
        <v>0</v>
      </c>
      <c r="W35">
        <v>0</v>
      </c>
      <c r="X35">
        <v>64.788547305516261</v>
      </c>
      <c r="Y35">
        <v>0</v>
      </c>
      <c r="Z35">
        <v>0</v>
      </c>
      <c r="AA35">
        <v>0</v>
      </c>
      <c r="AB35">
        <v>17.352844704000002</v>
      </c>
      <c r="AC35">
        <v>12.764385273600002</v>
      </c>
      <c r="AD35">
        <v>16.050188044800002</v>
      </c>
      <c r="AE35">
        <v>21.7125353952</v>
      </c>
      <c r="AF35">
        <v>21.188500000000001</v>
      </c>
      <c r="AG35">
        <v>30.205774080000001</v>
      </c>
      <c r="AH35">
        <v>51.366416399999999</v>
      </c>
      <c r="AI35">
        <v>7.2683207999999997</v>
      </c>
      <c r="AJ35">
        <v>0</v>
      </c>
      <c r="AK35">
        <v>22.574700000000004</v>
      </c>
      <c r="AL35">
        <v>1.7338</v>
      </c>
      <c r="AM35">
        <v>0</v>
      </c>
      <c r="AN35">
        <v>0</v>
      </c>
      <c r="AO35">
        <v>0</v>
      </c>
      <c r="AP35">
        <v>1.0689688800000001</v>
      </c>
      <c r="AQ35">
        <v>43.145960000000002</v>
      </c>
      <c r="AR35">
        <v>17.455564799999998</v>
      </c>
      <c r="AS35">
        <v>7.1488232639999998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46.642187934097848</v>
      </c>
      <c r="BB35">
        <f t="shared" si="0"/>
        <v>1122.3349174287707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512.00889642055108</v>
      </c>
      <c r="L36">
        <v>9.9989584418289752</v>
      </c>
      <c r="M36">
        <v>63.774029208649381</v>
      </c>
      <c r="N36">
        <v>51.885416666666664</v>
      </c>
      <c r="O36">
        <v>73.284876400235831</v>
      </c>
      <c r="P36">
        <v>20.302083333333329</v>
      </c>
      <c r="Q36">
        <v>9.5874236867239713</v>
      </c>
      <c r="R36">
        <v>18.617906853352984</v>
      </c>
      <c r="S36">
        <v>11.591231767955803</v>
      </c>
      <c r="T36">
        <v>0</v>
      </c>
      <c r="U36">
        <v>62.100953636454072</v>
      </c>
      <c r="V36">
        <v>0</v>
      </c>
      <c r="W36">
        <v>0</v>
      </c>
      <c r="X36">
        <v>64.788547305516261</v>
      </c>
      <c r="Y36">
        <v>0</v>
      </c>
      <c r="Z36">
        <v>0</v>
      </c>
      <c r="AA36">
        <v>0</v>
      </c>
      <c r="AB36">
        <v>11.533435920000001</v>
      </c>
      <c r="AC36">
        <v>8.5010146560000006</v>
      </c>
      <c r="AD36">
        <v>12.009792239999999</v>
      </c>
      <c r="AE36">
        <v>21.7125353952</v>
      </c>
      <c r="AF36">
        <v>21.188500000000001</v>
      </c>
      <c r="AG36">
        <v>30.205774080000001</v>
      </c>
      <c r="AH36">
        <v>41.093133120000005</v>
      </c>
      <c r="AI36">
        <v>7.2683207999999997</v>
      </c>
      <c r="AJ36">
        <v>0</v>
      </c>
      <c r="AK36">
        <v>22.574700000000004</v>
      </c>
      <c r="AL36">
        <v>1.7338</v>
      </c>
      <c r="AM36">
        <v>0</v>
      </c>
      <c r="AN36">
        <v>0</v>
      </c>
      <c r="AO36">
        <v>0</v>
      </c>
      <c r="AP36">
        <v>1.0689688800000001</v>
      </c>
      <c r="AQ36">
        <v>43.145960000000002</v>
      </c>
      <c r="AR36">
        <v>17.455564799999998</v>
      </c>
      <c r="AS36">
        <v>7.1488232639999998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45.668769649297836</v>
      </c>
      <c r="BB36">
        <f t="shared" si="0"/>
        <v>1098.9118772271706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512.00889642055108</v>
      </c>
      <c r="L37">
        <v>9.9989584418289752</v>
      </c>
      <c r="M37">
        <v>63.774029208649381</v>
      </c>
      <c r="N37">
        <v>51.885416666666664</v>
      </c>
      <c r="O37">
        <v>73.284876400235831</v>
      </c>
      <c r="P37">
        <v>20.302083333333329</v>
      </c>
      <c r="Q37">
        <v>9.5874236867239713</v>
      </c>
      <c r="R37">
        <v>18.617906853352984</v>
      </c>
      <c r="S37">
        <v>11.591231767955803</v>
      </c>
      <c r="T37">
        <v>0</v>
      </c>
      <c r="U37">
        <v>62.100953636454072</v>
      </c>
      <c r="V37">
        <v>0</v>
      </c>
      <c r="W37">
        <v>0</v>
      </c>
      <c r="X37">
        <v>64.788547305516261</v>
      </c>
      <c r="Y37">
        <v>0</v>
      </c>
      <c r="Z37">
        <v>0</v>
      </c>
      <c r="AA37">
        <v>0</v>
      </c>
      <c r="AB37">
        <v>5.7901361040000001</v>
      </c>
      <c r="AC37">
        <v>4.2505073280000003</v>
      </c>
      <c r="AD37">
        <v>8.0065281600000002</v>
      </c>
      <c r="AE37">
        <v>12.396859199999996</v>
      </c>
      <c r="AF37">
        <v>12.303000000000001</v>
      </c>
      <c r="AG37">
        <v>30.205774080000001</v>
      </c>
      <c r="AH37">
        <v>30.819849840000003</v>
      </c>
      <c r="AI37">
        <v>1.1182032</v>
      </c>
      <c r="AJ37">
        <v>0</v>
      </c>
      <c r="AK37">
        <v>22.574700000000004</v>
      </c>
      <c r="AL37">
        <v>1.7338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0.9697536000000001</v>
      </c>
      <c r="AS37">
        <v>7.1488232639999998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43.059756661938813</v>
      </c>
      <c r="BB37">
        <f t="shared" si="0"/>
        <v>1036.1321231153297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512.00889642055108</v>
      </c>
      <c r="L38">
        <v>9.9989584418289752</v>
      </c>
      <c r="M38">
        <v>63.774029208649381</v>
      </c>
      <c r="N38">
        <v>51.885416666666664</v>
      </c>
      <c r="O38">
        <v>73.284876400235831</v>
      </c>
      <c r="P38">
        <v>20.302083333333329</v>
      </c>
      <c r="Q38">
        <v>9.5874236867239713</v>
      </c>
      <c r="R38">
        <v>18.617906853352984</v>
      </c>
      <c r="S38">
        <v>11.591231767955803</v>
      </c>
      <c r="T38">
        <v>0</v>
      </c>
      <c r="U38">
        <v>62.100953636454072</v>
      </c>
      <c r="V38">
        <v>0</v>
      </c>
      <c r="W38">
        <v>0</v>
      </c>
      <c r="X38">
        <v>64.788547305516261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4.0032640800000001</v>
      </c>
      <c r="AE38">
        <v>6.1984296000000008</v>
      </c>
      <c r="AF38">
        <v>12.303000000000001</v>
      </c>
      <c r="AG38">
        <v>30.205774080000001</v>
      </c>
      <c r="AH38">
        <v>20.047459679999999</v>
      </c>
      <c r="AI38">
        <v>0</v>
      </c>
      <c r="AJ38">
        <v>0</v>
      </c>
      <c r="AK38">
        <v>22.574700000000004</v>
      </c>
      <c r="AL38">
        <v>1.7338</v>
      </c>
      <c r="AM38">
        <v>0</v>
      </c>
      <c r="AN38">
        <v>0</v>
      </c>
      <c r="AO38">
        <v>0</v>
      </c>
      <c r="AP38">
        <v>0.78766128000000002</v>
      </c>
      <c r="AQ38">
        <v>43.145960000000002</v>
      </c>
      <c r="AR38">
        <v>0.9697536000000001</v>
      </c>
      <c r="AS38">
        <v>7.1488232639999998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41.777653245138808</v>
      </c>
      <c r="BB38">
        <f t="shared" si="0"/>
        <v>1005.2812960601296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512.00889642055108</v>
      </c>
      <c r="L39">
        <v>9.9989584418289752</v>
      </c>
      <c r="M39">
        <v>63.774029208649381</v>
      </c>
      <c r="N39">
        <v>51.885416666666664</v>
      </c>
      <c r="O39">
        <v>73.284876400235831</v>
      </c>
      <c r="P39">
        <v>20.302083333333329</v>
      </c>
      <c r="Q39">
        <v>9.5874236867239713</v>
      </c>
      <c r="R39">
        <v>18.617906853352984</v>
      </c>
      <c r="S39">
        <v>11.591231767955803</v>
      </c>
      <c r="T39">
        <v>0</v>
      </c>
      <c r="U39">
        <v>62.100953636454072</v>
      </c>
      <c r="V39">
        <v>0</v>
      </c>
      <c r="W39">
        <v>0</v>
      </c>
      <c r="X39">
        <v>64.788547305516261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1.6904808</v>
      </c>
      <c r="AF39">
        <v>12.303000000000001</v>
      </c>
      <c r="AG39">
        <v>30.205774080000001</v>
      </c>
      <c r="AH39">
        <v>9.150292799999999</v>
      </c>
      <c r="AI39">
        <v>0</v>
      </c>
      <c r="AJ39">
        <v>0</v>
      </c>
      <c r="AK39">
        <v>22.574700000000004</v>
      </c>
      <c r="AL39">
        <v>1.7338</v>
      </c>
      <c r="AM39">
        <v>0</v>
      </c>
      <c r="AN39">
        <v>0</v>
      </c>
      <c r="AO39">
        <v>0</v>
      </c>
      <c r="AP39">
        <v>0.78766128000000002</v>
      </c>
      <c r="AQ39">
        <v>43.145960000000002</v>
      </c>
      <c r="AR39">
        <v>0.9697536000000001</v>
      </c>
      <c r="AS39">
        <v>7.1488232639999998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41.003258879538812</v>
      </c>
      <c r="BB39">
        <f t="shared" si="0"/>
        <v>986.64731066572949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512.00889642055108</v>
      </c>
      <c r="L40">
        <v>9.9989584418289752</v>
      </c>
      <c r="M40">
        <v>63.774029208649381</v>
      </c>
      <c r="N40">
        <v>51.885416666666664</v>
      </c>
      <c r="O40">
        <v>73.284876400235831</v>
      </c>
      <c r="P40">
        <v>20.302083333333329</v>
      </c>
      <c r="Q40">
        <v>9.5874236867239713</v>
      </c>
      <c r="R40">
        <v>18.617906853352984</v>
      </c>
      <c r="S40">
        <v>11.591231767955803</v>
      </c>
      <c r="T40">
        <v>0</v>
      </c>
      <c r="U40">
        <v>62.100953636454072</v>
      </c>
      <c r="V40">
        <v>0</v>
      </c>
      <c r="W40">
        <v>0</v>
      </c>
      <c r="X40">
        <v>64.788547305516261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1.6904808</v>
      </c>
      <c r="AF40">
        <v>12.303000000000001</v>
      </c>
      <c r="AG40">
        <v>30.205774080000001</v>
      </c>
      <c r="AH40">
        <v>0</v>
      </c>
      <c r="AI40">
        <v>0</v>
      </c>
      <c r="AJ40">
        <v>0</v>
      </c>
      <c r="AK40">
        <v>22.574700000000004</v>
      </c>
      <c r="AL40">
        <v>13.003500000000001</v>
      </c>
      <c r="AM40">
        <v>0</v>
      </c>
      <c r="AN40">
        <v>0</v>
      </c>
      <c r="AO40">
        <v>0</v>
      </c>
      <c r="AP40">
        <v>0.78766128000000002</v>
      </c>
      <c r="AQ40">
        <v>43.145960000000002</v>
      </c>
      <c r="AR40">
        <v>0.9697536000000001</v>
      </c>
      <c r="AS40">
        <v>7.1488232639999998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41.087822752722289</v>
      </c>
      <c r="BB40">
        <f t="shared" si="0"/>
        <v>988.68215399254609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512.00889642055108</v>
      </c>
      <c r="L41">
        <v>9.9989584418289752</v>
      </c>
      <c r="M41">
        <v>63.774029208649381</v>
      </c>
      <c r="N41">
        <v>51.885416666666664</v>
      </c>
      <c r="O41">
        <v>73.284876400235831</v>
      </c>
      <c r="P41">
        <v>20.302083333333329</v>
      </c>
      <c r="Q41">
        <v>9.5874236867239713</v>
      </c>
      <c r="R41">
        <v>18.617906853352984</v>
      </c>
      <c r="S41">
        <v>11.591231767955803</v>
      </c>
      <c r="T41">
        <v>0</v>
      </c>
      <c r="U41">
        <v>62.100953636454072</v>
      </c>
      <c r="V41">
        <v>0</v>
      </c>
      <c r="W41">
        <v>0</v>
      </c>
      <c r="X41">
        <v>64.788547305516261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1.6904808</v>
      </c>
      <c r="AF41">
        <v>12.303000000000001</v>
      </c>
      <c r="AG41">
        <v>30.205774080000001</v>
      </c>
      <c r="AH41">
        <v>0</v>
      </c>
      <c r="AI41">
        <v>0</v>
      </c>
      <c r="AJ41">
        <v>0</v>
      </c>
      <c r="AK41">
        <v>22.574700000000004</v>
      </c>
      <c r="AL41">
        <v>39.877399999999994</v>
      </c>
      <c r="AM41">
        <v>0</v>
      </c>
      <c r="AN41">
        <v>0</v>
      </c>
      <c r="AO41">
        <v>0</v>
      </c>
      <c r="AP41">
        <v>0.78766128000000002</v>
      </c>
      <c r="AQ41">
        <v>43.145960000000002</v>
      </c>
      <c r="AR41">
        <v>0.9697536000000001</v>
      </c>
      <c r="AS41">
        <v>4.4310888000000004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42.051653910330543</v>
      </c>
      <c r="BB41">
        <f t="shared" si="0"/>
        <v>1011.874488370938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512.00889642055108</v>
      </c>
      <c r="L42">
        <v>9.9989584418289752</v>
      </c>
      <c r="M42">
        <v>63.774029208649381</v>
      </c>
      <c r="N42">
        <v>51.885416666666664</v>
      </c>
      <c r="O42">
        <v>73.284876400235831</v>
      </c>
      <c r="P42">
        <v>20.302083333333329</v>
      </c>
      <c r="Q42">
        <v>9.5874236867239713</v>
      </c>
      <c r="R42">
        <v>18.617906853352984</v>
      </c>
      <c r="S42">
        <v>11.591231767955803</v>
      </c>
      <c r="T42">
        <v>0</v>
      </c>
      <c r="U42">
        <v>62.100953636454072</v>
      </c>
      <c r="V42">
        <v>0</v>
      </c>
      <c r="W42">
        <v>0</v>
      </c>
      <c r="X42">
        <v>64.788547305516261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</v>
      </c>
      <c r="AF42">
        <v>12.303000000000001</v>
      </c>
      <c r="AG42">
        <v>30.205774080000001</v>
      </c>
      <c r="AH42">
        <v>0</v>
      </c>
      <c r="AI42">
        <v>0</v>
      </c>
      <c r="AJ42">
        <v>0</v>
      </c>
      <c r="AK42">
        <v>22.574700000000004</v>
      </c>
      <c r="AL42">
        <v>39.877399999999994</v>
      </c>
      <c r="AM42">
        <v>0</v>
      </c>
      <c r="AN42">
        <v>0</v>
      </c>
      <c r="AO42">
        <v>0</v>
      </c>
      <c r="AP42">
        <v>1.1252304</v>
      </c>
      <c r="AQ42">
        <v>43.145960000000002</v>
      </c>
      <c r="AR42">
        <v>17.455564799999998</v>
      </c>
      <c r="AS42">
        <v>4.4310888000000004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42.722906987130543</v>
      </c>
      <c r="BB42">
        <f t="shared" si="0"/>
        <v>1028.0266156141379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512.00889642055108</v>
      </c>
      <c r="L43">
        <v>9.9989584418289752</v>
      </c>
      <c r="M43">
        <v>63.774029208649381</v>
      </c>
      <c r="N43">
        <v>51.885416666666664</v>
      </c>
      <c r="O43">
        <v>73.284876400235831</v>
      </c>
      <c r="P43">
        <v>20.302083333333329</v>
      </c>
      <c r="Q43">
        <v>9.5874236867239713</v>
      </c>
      <c r="R43">
        <v>18.617906853352984</v>
      </c>
      <c r="S43">
        <v>11.591231767955803</v>
      </c>
      <c r="T43">
        <v>0</v>
      </c>
      <c r="U43">
        <v>62.100953636454072</v>
      </c>
      <c r="V43">
        <v>0</v>
      </c>
      <c r="W43">
        <v>0</v>
      </c>
      <c r="X43">
        <v>64.788547305516261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</v>
      </c>
      <c r="AF43">
        <v>12.303000000000001</v>
      </c>
      <c r="AG43">
        <v>30.205774080000001</v>
      </c>
      <c r="AH43">
        <v>0</v>
      </c>
      <c r="AI43">
        <v>0</v>
      </c>
      <c r="AJ43">
        <v>0</v>
      </c>
      <c r="AK43">
        <v>22.574700000000004</v>
      </c>
      <c r="AL43">
        <v>39.877399999999994</v>
      </c>
      <c r="AM43">
        <v>0</v>
      </c>
      <c r="AN43">
        <v>0</v>
      </c>
      <c r="AO43">
        <v>0</v>
      </c>
      <c r="AP43">
        <v>1.1252304</v>
      </c>
      <c r="AQ43">
        <v>32.359470000000002</v>
      </c>
      <c r="AR43">
        <v>17.455564799999998</v>
      </c>
      <c r="AS43">
        <v>4.4310888000000004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42.292525966813088</v>
      </c>
      <c r="BB43">
        <f t="shared" si="0"/>
        <v>1017.6705066344554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512.00889642055108</v>
      </c>
      <c r="L44">
        <v>9.9989584418289752</v>
      </c>
      <c r="M44">
        <v>63.774029208649381</v>
      </c>
      <c r="N44">
        <v>51.885416666666664</v>
      </c>
      <c r="O44">
        <v>73.284876400235831</v>
      </c>
      <c r="P44">
        <v>20.302083333333329</v>
      </c>
      <c r="Q44">
        <v>9.5874236867239713</v>
      </c>
      <c r="R44">
        <v>18.617906853352984</v>
      </c>
      <c r="S44">
        <v>11.591231767955803</v>
      </c>
      <c r="T44">
        <v>0</v>
      </c>
      <c r="U44">
        <v>62.100953636454072</v>
      </c>
      <c r="V44">
        <v>0</v>
      </c>
      <c r="W44">
        <v>0</v>
      </c>
      <c r="X44">
        <v>64.788547305516261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</v>
      </c>
      <c r="AF44">
        <v>12.303000000000001</v>
      </c>
      <c r="AG44">
        <v>30.205774080000001</v>
      </c>
      <c r="AH44">
        <v>0</v>
      </c>
      <c r="AI44">
        <v>0</v>
      </c>
      <c r="AJ44">
        <v>0</v>
      </c>
      <c r="AK44">
        <v>22.574700000000004</v>
      </c>
      <c r="AL44">
        <v>39.877399999999994</v>
      </c>
      <c r="AM44">
        <v>0</v>
      </c>
      <c r="AN44">
        <v>0</v>
      </c>
      <c r="AO44">
        <v>0</v>
      </c>
      <c r="AP44">
        <v>1.1252304</v>
      </c>
      <c r="AQ44">
        <v>32.359470000000002</v>
      </c>
      <c r="AR44">
        <v>0.9697536000000001</v>
      </c>
      <c r="AS44">
        <v>4.4310888000000004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41.634741836413092</v>
      </c>
      <c r="BB44">
        <f t="shared" si="0"/>
        <v>1001.8424795648554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512.00889642055108</v>
      </c>
      <c r="L45">
        <v>9.9987698363882398</v>
      </c>
      <c r="M45">
        <v>63.774029208649381</v>
      </c>
      <c r="N45">
        <v>51.885416666666664</v>
      </c>
      <c r="O45">
        <v>73.284876400235831</v>
      </c>
      <c r="P45">
        <v>20.300025342118598</v>
      </c>
      <c r="Q45">
        <v>9.5869103714423538</v>
      </c>
      <c r="R45">
        <v>18.617827295285363</v>
      </c>
      <c r="S45">
        <v>11.589027932960894</v>
      </c>
      <c r="T45">
        <v>0</v>
      </c>
      <c r="U45">
        <v>62.100953636454072</v>
      </c>
      <c r="V45">
        <v>0</v>
      </c>
      <c r="W45">
        <v>0</v>
      </c>
      <c r="X45">
        <v>64.788547305516261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</v>
      </c>
      <c r="AF45">
        <v>12.303000000000001</v>
      </c>
      <c r="AG45">
        <v>30.205774080000001</v>
      </c>
      <c r="AH45">
        <v>0</v>
      </c>
      <c r="AI45">
        <v>0</v>
      </c>
      <c r="AJ45">
        <v>0</v>
      </c>
      <c r="AK45">
        <v>22.574700000000004</v>
      </c>
      <c r="AL45">
        <v>13.003500000000001</v>
      </c>
      <c r="AM45">
        <v>0</v>
      </c>
      <c r="AN45">
        <v>0</v>
      </c>
      <c r="AO45">
        <v>0</v>
      </c>
      <c r="AP45">
        <v>1.4065380000000003</v>
      </c>
      <c r="AQ45">
        <v>32.359470000000002</v>
      </c>
      <c r="AR45">
        <v>0.9697536000000001</v>
      </c>
      <c r="AS45">
        <v>2.2450849920000002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40.486274428357561</v>
      </c>
      <c r="BB45">
        <f t="shared" si="0"/>
        <v>974.20730745991102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512.00889642055108</v>
      </c>
      <c r="L46">
        <v>9.9987698363882398</v>
      </c>
      <c r="M46">
        <v>63.774029208649381</v>
      </c>
      <c r="N46">
        <v>51.885416666666664</v>
      </c>
      <c r="O46">
        <v>73.284876400235831</v>
      </c>
      <c r="P46">
        <v>20.300025342118598</v>
      </c>
      <c r="Q46">
        <v>9.5869103714423538</v>
      </c>
      <c r="R46">
        <v>18.617827295285363</v>
      </c>
      <c r="S46">
        <v>11.589027932960894</v>
      </c>
      <c r="T46">
        <v>0</v>
      </c>
      <c r="U46">
        <v>62.100953636454072</v>
      </c>
      <c r="V46">
        <v>0</v>
      </c>
      <c r="W46">
        <v>0</v>
      </c>
      <c r="X46">
        <v>64.788547305516261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</v>
      </c>
      <c r="AF46">
        <v>12.303000000000001</v>
      </c>
      <c r="AG46">
        <v>30.205774080000001</v>
      </c>
      <c r="AH46">
        <v>0</v>
      </c>
      <c r="AI46">
        <v>0</v>
      </c>
      <c r="AJ46">
        <v>0</v>
      </c>
      <c r="AK46">
        <v>22.574700000000004</v>
      </c>
      <c r="AL46">
        <v>1.7338</v>
      </c>
      <c r="AM46">
        <v>0</v>
      </c>
      <c r="AN46">
        <v>0</v>
      </c>
      <c r="AO46">
        <v>0</v>
      </c>
      <c r="AP46">
        <v>1.4065380000000003</v>
      </c>
      <c r="AQ46">
        <v>32.359470000000002</v>
      </c>
      <c r="AR46">
        <v>0.9697536000000001</v>
      </c>
      <c r="AS46">
        <v>2.2450849920000002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40.036613696774083</v>
      </c>
      <c r="BB46">
        <f t="shared" si="0"/>
        <v>963.3872681914944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512.00889642055108</v>
      </c>
      <c r="L47">
        <v>9.9987698363882398</v>
      </c>
      <c r="M47">
        <v>63.774029208649381</v>
      </c>
      <c r="N47">
        <v>51.885416666666664</v>
      </c>
      <c r="O47">
        <v>73.284876400235831</v>
      </c>
      <c r="P47">
        <v>20.300025342118598</v>
      </c>
      <c r="Q47">
        <v>9.5869103714423538</v>
      </c>
      <c r="R47">
        <v>18.617827295285363</v>
      </c>
      <c r="S47">
        <v>11.589027932960894</v>
      </c>
      <c r="T47">
        <v>0</v>
      </c>
      <c r="U47">
        <v>62.100953636454072</v>
      </c>
      <c r="V47">
        <v>0</v>
      </c>
      <c r="W47">
        <v>0</v>
      </c>
      <c r="X47">
        <v>64.788547305516261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</v>
      </c>
      <c r="AF47">
        <v>6.1515000000000013</v>
      </c>
      <c r="AG47">
        <v>30.205774080000001</v>
      </c>
      <c r="AH47">
        <v>0</v>
      </c>
      <c r="AI47">
        <v>0</v>
      </c>
      <c r="AJ47">
        <v>0</v>
      </c>
      <c r="AK47">
        <v>22.574700000000004</v>
      </c>
      <c r="AL47">
        <v>1.7338</v>
      </c>
      <c r="AM47">
        <v>0</v>
      </c>
      <c r="AN47">
        <v>0</v>
      </c>
      <c r="AO47">
        <v>0</v>
      </c>
      <c r="AP47">
        <v>3.0943836</v>
      </c>
      <c r="AQ47">
        <v>32.359470000000002</v>
      </c>
      <c r="AR47">
        <v>1.9395072000000002</v>
      </c>
      <c r="AS47">
        <v>2.2450849920000002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39.897207075496993</v>
      </c>
      <c r="BB47">
        <f t="shared" si="0"/>
        <v>960.0327740127716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512.00889642055108</v>
      </c>
      <c r="L48">
        <v>9.9987698363882398</v>
      </c>
      <c r="M48">
        <v>63.774029208649381</v>
      </c>
      <c r="N48">
        <v>51.885416666666664</v>
      </c>
      <c r="O48">
        <v>73.284876400235831</v>
      </c>
      <c r="P48">
        <v>20.300025342118598</v>
      </c>
      <c r="Q48">
        <v>9.5869103714423538</v>
      </c>
      <c r="R48">
        <v>18.617827295285363</v>
      </c>
      <c r="S48">
        <v>11.589027932960894</v>
      </c>
      <c r="T48">
        <v>0</v>
      </c>
      <c r="U48">
        <v>62.100953636454072</v>
      </c>
      <c r="V48">
        <v>0</v>
      </c>
      <c r="W48">
        <v>0</v>
      </c>
      <c r="X48">
        <v>64.788547305516261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</v>
      </c>
      <c r="AF48">
        <v>6.1515000000000013</v>
      </c>
      <c r="AG48">
        <v>30.205774080000001</v>
      </c>
      <c r="AH48">
        <v>0</v>
      </c>
      <c r="AI48">
        <v>0</v>
      </c>
      <c r="AJ48">
        <v>0</v>
      </c>
      <c r="AK48">
        <v>22.574700000000004</v>
      </c>
      <c r="AL48">
        <v>1.7338</v>
      </c>
      <c r="AM48">
        <v>0</v>
      </c>
      <c r="AN48">
        <v>0</v>
      </c>
      <c r="AO48">
        <v>0</v>
      </c>
      <c r="AP48">
        <v>3.0943836</v>
      </c>
      <c r="AQ48">
        <v>25.459610000000001</v>
      </c>
      <c r="AR48">
        <v>1.9395072000000002</v>
      </c>
      <c r="AS48">
        <v>2.2450849920000002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39.621902384227155</v>
      </c>
      <c r="BB48">
        <f t="shared" si="0"/>
        <v>953.40821870404147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512.00889642055108</v>
      </c>
      <c r="L49">
        <v>9.9987698363882398</v>
      </c>
      <c r="M49">
        <v>63.774029208649381</v>
      </c>
      <c r="N49">
        <v>51.885416666666664</v>
      </c>
      <c r="O49">
        <v>73.284876400235831</v>
      </c>
      <c r="P49">
        <v>20.300025342118598</v>
      </c>
      <c r="Q49">
        <v>9.5869103714423538</v>
      </c>
      <c r="R49">
        <v>18.617827295285363</v>
      </c>
      <c r="S49">
        <v>11.589027932960894</v>
      </c>
      <c r="T49">
        <v>0</v>
      </c>
      <c r="U49">
        <v>62.100953636454072</v>
      </c>
      <c r="V49">
        <v>0</v>
      </c>
      <c r="W49">
        <v>0</v>
      </c>
      <c r="X49">
        <v>64.788547305516261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</v>
      </c>
      <c r="AF49">
        <v>6.1515000000000013</v>
      </c>
      <c r="AG49">
        <v>30.205774080000001</v>
      </c>
      <c r="AH49">
        <v>0</v>
      </c>
      <c r="AI49">
        <v>0</v>
      </c>
      <c r="AJ49">
        <v>0</v>
      </c>
      <c r="AK49">
        <v>22.574700000000004</v>
      </c>
      <c r="AL49">
        <v>1.7338</v>
      </c>
      <c r="AM49">
        <v>0</v>
      </c>
      <c r="AN49">
        <v>0</v>
      </c>
      <c r="AO49">
        <v>0</v>
      </c>
      <c r="AP49">
        <v>3.0943836</v>
      </c>
      <c r="AQ49">
        <v>21.572980000000001</v>
      </c>
      <c r="AR49">
        <v>1.9395072000000002</v>
      </c>
      <c r="AS49">
        <v>2.2450849920000002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39.466826055179538</v>
      </c>
      <c r="BB49">
        <f t="shared" si="0"/>
        <v>949.67666503308908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512.00889642055108</v>
      </c>
      <c r="L50">
        <v>9.9987698363882398</v>
      </c>
      <c r="M50">
        <v>63.774029208649381</v>
      </c>
      <c r="N50">
        <v>51.885416666666664</v>
      </c>
      <c r="O50">
        <v>73.284876400235831</v>
      </c>
      <c r="P50">
        <v>20.300025342118598</v>
      </c>
      <c r="Q50">
        <v>9.5869103714423538</v>
      </c>
      <c r="R50">
        <v>18.617827295285363</v>
      </c>
      <c r="S50">
        <v>11.589027932960894</v>
      </c>
      <c r="T50">
        <v>0</v>
      </c>
      <c r="U50">
        <v>62.100953636454072</v>
      </c>
      <c r="V50">
        <v>0</v>
      </c>
      <c r="W50">
        <v>0</v>
      </c>
      <c r="X50">
        <v>64.788547305516261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</v>
      </c>
      <c r="AF50">
        <v>6.1515000000000013</v>
      </c>
      <c r="AG50">
        <v>30.205774080000001</v>
      </c>
      <c r="AH50">
        <v>0</v>
      </c>
      <c r="AI50">
        <v>0</v>
      </c>
      <c r="AJ50">
        <v>0</v>
      </c>
      <c r="AK50">
        <v>22.574700000000004</v>
      </c>
      <c r="AL50">
        <v>1.7338</v>
      </c>
      <c r="AM50">
        <v>0</v>
      </c>
      <c r="AN50">
        <v>0</v>
      </c>
      <c r="AO50">
        <v>0</v>
      </c>
      <c r="AP50">
        <v>1.4065380000000003</v>
      </c>
      <c r="AQ50">
        <v>10.786490000000001</v>
      </c>
      <c r="AR50">
        <v>1.9395072000000002</v>
      </c>
      <c r="AS50">
        <v>2.2450849920000002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38.969100302862081</v>
      </c>
      <c r="BB50">
        <f t="shared" si="0"/>
        <v>937.70005518540643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512.00889642055108</v>
      </c>
      <c r="L51">
        <v>9.9989251439539348</v>
      </c>
      <c r="M51">
        <v>63.774029208649381</v>
      </c>
      <c r="N51">
        <v>51.885416666666664</v>
      </c>
      <c r="O51">
        <v>73.284876400235831</v>
      </c>
      <c r="P51">
        <v>20.381299232478291</v>
      </c>
      <c r="Q51">
        <v>9.5859794032723773</v>
      </c>
      <c r="R51">
        <v>18.616183213666748</v>
      </c>
      <c r="S51">
        <v>11.583480891719745</v>
      </c>
      <c r="T51">
        <v>0</v>
      </c>
      <c r="U51">
        <v>62.100953636454072</v>
      </c>
      <c r="V51">
        <v>0</v>
      </c>
      <c r="W51">
        <v>0</v>
      </c>
      <c r="X51">
        <v>64.788547305516261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</v>
      </c>
      <c r="AF51">
        <v>6.1515000000000013</v>
      </c>
      <c r="AG51">
        <v>30.205774080000001</v>
      </c>
      <c r="AH51">
        <v>0</v>
      </c>
      <c r="AI51">
        <v>0</v>
      </c>
      <c r="AJ51">
        <v>0</v>
      </c>
      <c r="AK51">
        <v>22.574700000000004</v>
      </c>
      <c r="AL51">
        <v>1.7338</v>
      </c>
      <c r="AM51">
        <v>0</v>
      </c>
      <c r="AN51">
        <v>0</v>
      </c>
      <c r="AO51">
        <v>0</v>
      </c>
      <c r="AP51">
        <v>1.4065380000000003</v>
      </c>
      <c r="AQ51">
        <v>0</v>
      </c>
      <c r="AR51">
        <v>1.9395072000000002</v>
      </c>
      <c r="AS51">
        <v>2.2450849920000002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38.54164433518342</v>
      </c>
      <c r="BB51">
        <f t="shared" si="0"/>
        <v>927.41432825998095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512.00889642055108</v>
      </c>
      <c r="L52">
        <v>9.9989251439539348</v>
      </c>
      <c r="M52">
        <v>63.774029208649381</v>
      </c>
      <c r="N52">
        <v>51.885416666666664</v>
      </c>
      <c r="O52">
        <v>73.284876400235831</v>
      </c>
      <c r="P52">
        <v>20.381299232478291</v>
      </c>
      <c r="Q52">
        <v>9.5859794032723773</v>
      </c>
      <c r="R52">
        <v>18.616183213666748</v>
      </c>
      <c r="S52">
        <v>11.583480891719745</v>
      </c>
      <c r="T52">
        <v>0</v>
      </c>
      <c r="U52">
        <v>62.100953636454072</v>
      </c>
      <c r="V52">
        <v>0</v>
      </c>
      <c r="W52">
        <v>0</v>
      </c>
      <c r="X52">
        <v>64.788547305516261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</v>
      </c>
      <c r="AF52">
        <v>6.1515000000000013</v>
      </c>
      <c r="AG52">
        <v>30.205774080000001</v>
      </c>
      <c r="AH52">
        <v>0</v>
      </c>
      <c r="AI52">
        <v>0</v>
      </c>
      <c r="AJ52">
        <v>0</v>
      </c>
      <c r="AK52">
        <v>22.574700000000004</v>
      </c>
      <c r="AL52">
        <v>1.7338</v>
      </c>
      <c r="AM52">
        <v>0</v>
      </c>
      <c r="AN52">
        <v>0</v>
      </c>
      <c r="AO52">
        <v>0</v>
      </c>
      <c r="AP52">
        <v>1.4065380000000003</v>
      </c>
      <c r="AQ52">
        <v>0</v>
      </c>
      <c r="AR52">
        <v>1.9395072000000002</v>
      </c>
      <c r="AS52">
        <v>2.2450849920000002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38.54164433518342</v>
      </c>
      <c r="BB52">
        <f t="shared" si="0"/>
        <v>927.41432825998095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512.00475082935145</v>
      </c>
      <c r="L53">
        <v>9.9989251439539348</v>
      </c>
      <c r="M53">
        <v>63.774029208649381</v>
      </c>
      <c r="N53">
        <v>51.885416666666664</v>
      </c>
      <c r="O53">
        <v>73.284876400235831</v>
      </c>
      <c r="P53">
        <v>20.381299232478291</v>
      </c>
      <c r="Q53">
        <v>9.5882532772098621</v>
      </c>
      <c r="R53">
        <v>18.615845631367709</v>
      </c>
      <c r="S53">
        <v>11.58648644578313</v>
      </c>
      <c r="T53">
        <v>0</v>
      </c>
      <c r="U53">
        <v>62.100953636454072</v>
      </c>
      <c r="V53">
        <v>0</v>
      </c>
      <c r="W53">
        <v>0</v>
      </c>
      <c r="X53">
        <v>64.788547305516261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</v>
      </c>
      <c r="AF53">
        <v>6.1515000000000013</v>
      </c>
      <c r="AG53">
        <v>30.205774080000001</v>
      </c>
      <c r="AH53">
        <v>0</v>
      </c>
      <c r="AI53">
        <v>0</v>
      </c>
      <c r="AJ53">
        <v>0</v>
      </c>
      <c r="AK53">
        <v>22.574700000000004</v>
      </c>
      <c r="AL53">
        <v>1.7338</v>
      </c>
      <c r="AM53">
        <v>0</v>
      </c>
      <c r="AN53">
        <v>0</v>
      </c>
      <c r="AO53">
        <v>0</v>
      </c>
      <c r="AP53">
        <v>1.4065380000000003</v>
      </c>
      <c r="AQ53">
        <v>0</v>
      </c>
      <c r="AR53">
        <v>0.9697536000000001</v>
      </c>
      <c r="AS53">
        <v>2.2450849920000002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38.502982755095488</v>
      </c>
      <c r="BB53">
        <f t="shared" si="0"/>
        <v>926.48403249457124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512.00316418582997</v>
      </c>
      <c r="L54">
        <v>9.9989251439539348</v>
      </c>
      <c r="M54">
        <v>63.774029208649381</v>
      </c>
      <c r="N54">
        <v>51.885416666666664</v>
      </c>
      <c r="O54">
        <v>73.284876400235831</v>
      </c>
      <c r="P54">
        <v>20.381299232478291</v>
      </c>
      <c r="Q54">
        <v>9.5882532772098621</v>
      </c>
      <c r="R54">
        <v>18.615845631367709</v>
      </c>
      <c r="S54">
        <v>11.58648644578313</v>
      </c>
      <c r="T54">
        <v>0</v>
      </c>
      <c r="U54">
        <v>62.100953636454072</v>
      </c>
      <c r="V54">
        <v>0</v>
      </c>
      <c r="W54">
        <v>0</v>
      </c>
      <c r="X54">
        <v>64.788547305516261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</v>
      </c>
      <c r="AF54">
        <v>6.1515000000000013</v>
      </c>
      <c r="AG54">
        <v>30.205774080000001</v>
      </c>
      <c r="AH54">
        <v>0</v>
      </c>
      <c r="AI54">
        <v>0</v>
      </c>
      <c r="AJ54">
        <v>0</v>
      </c>
      <c r="AK54">
        <v>22.574700000000004</v>
      </c>
      <c r="AL54">
        <v>1.7338</v>
      </c>
      <c r="AM54">
        <v>0</v>
      </c>
      <c r="AN54">
        <v>0</v>
      </c>
      <c r="AO54">
        <v>0</v>
      </c>
      <c r="AP54">
        <v>1.4065380000000003</v>
      </c>
      <c r="AQ54">
        <v>0</v>
      </c>
      <c r="AR54">
        <v>0.9697536000000001</v>
      </c>
      <c r="AS54">
        <v>2.2450849920000002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38.502919445102904</v>
      </c>
      <c r="BB54">
        <f t="shared" si="0"/>
        <v>926.48250916104234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512.00316418582997</v>
      </c>
      <c r="L55">
        <v>9.9989251439539348</v>
      </c>
      <c r="M55">
        <v>63.774029208649381</v>
      </c>
      <c r="N55">
        <v>51.885416666666664</v>
      </c>
      <c r="O55">
        <v>73.284876400235831</v>
      </c>
      <c r="P55">
        <v>20.381299232478291</v>
      </c>
      <c r="Q55">
        <v>9.5882532772098621</v>
      </c>
      <c r="R55">
        <v>18.615845631367709</v>
      </c>
      <c r="S55">
        <v>11.58648644578313</v>
      </c>
      <c r="T55">
        <v>0</v>
      </c>
      <c r="U55">
        <v>62.100953636454072</v>
      </c>
      <c r="V55">
        <v>0</v>
      </c>
      <c r="W55">
        <v>0</v>
      </c>
      <c r="X55">
        <v>64.788547305516261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30.205774080000001</v>
      </c>
      <c r="AH55">
        <v>0</v>
      </c>
      <c r="AI55">
        <v>0</v>
      </c>
      <c r="AJ55">
        <v>0</v>
      </c>
      <c r="AK55">
        <v>22.574700000000004</v>
      </c>
      <c r="AL55">
        <v>1.7338</v>
      </c>
      <c r="AM55">
        <v>0</v>
      </c>
      <c r="AN55">
        <v>0</v>
      </c>
      <c r="AO55">
        <v>0</v>
      </c>
      <c r="AP55">
        <v>1.4065380000000003</v>
      </c>
      <c r="AQ55">
        <v>0</v>
      </c>
      <c r="AR55">
        <v>1.9395072000000002</v>
      </c>
      <c r="AS55">
        <v>2.2450849920000002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38.474162385902908</v>
      </c>
      <c r="BB55">
        <f t="shared" si="0"/>
        <v>925.79053902024225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512.00190259598503</v>
      </c>
      <c r="L56">
        <v>9.9989251439539348</v>
      </c>
      <c r="M56">
        <v>63.774029208649381</v>
      </c>
      <c r="N56">
        <v>51.885416666666664</v>
      </c>
      <c r="O56">
        <v>73.284876400235831</v>
      </c>
      <c r="P56">
        <v>20.381299232478291</v>
      </c>
      <c r="Q56">
        <v>9.5882532772098621</v>
      </c>
      <c r="R56">
        <v>18.615845631367709</v>
      </c>
      <c r="S56">
        <v>11.58648644578313</v>
      </c>
      <c r="T56">
        <v>0</v>
      </c>
      <c r="U56">
        <v>62.100953636454072</v>
      </c>
      <c r="V56">
        <v>0</v>
      </c>
      <c r="W56">
        <v>0</v>
      </c>
      <c r="X56">
        <v>64.788547305516261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30.205774080000001</v>
      </c>
      <c r="AH56">
        <v>0</v>
      </c>
      <c r="AI56">
        <v>0</v>
      </c>
      <c r="AJ56">
        <v>0</v>
      </c>
      <c r="AK56">
        <v>22.574700000000004</v>
      </c>
      <c r="AL56">
        <v>1.7338</v>
      </c>
      <c r="AM56">
        <v>0</v>
      </c>
      <c r="AN56">
        <v>0</v>
      </c>
      <c r="AO56">
        <v>0</v>
      </c>
      <c r="AP56">
        <v>1.4065380000000003</v>
      </c>
      <c r="AQ56">
        <v>0</v>
      </c>
      <c r="AR56">
        <v>1.9395072000000002</v>
      </c>
      <c r="AS56">
        <v>2.2450849920000002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38.474112046149465</v>
      </c>
      <c r="BB56">
        <f t="shared" si="0"/>
        <v>925.78932777015075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512.00436389632296</v>
      </c>
      <c r="L57">
        <v>9.9989251439539348</v>
      </c>
      <c r="M57">
        <v>63.774029208649381</v>
      </c>
      <c r="N57">
        <v>51.885416666666664</v>
      </c>
      <c r="O57">
        <v>73.284876400235831</v>
      </c>
      <c r="P57">
        <v>20.381299232478291</v>
      </c>
      <c r="Q57">
        <v>9.5882532772098621</v>
      </c>
      <c r="R57">
        <v>18.615845631367709</v>
      </c>
      <c r="S57">
        <v>11.58648644578313</v>
      </c>
      <c r="T57">
        <v>0</v>
      </c>
      <c r="U57">
        <v>62.100953636454072</v>
      </c>
      <c r="V57">
        <v>0</v>
      </c>
      <c r="W57">
        <v>0</v>
      </c>
      <c r="X57">
        <v>64.788547305516261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30.205774080000001</v>
      </c>
      <c r="AH57">
        <v>0</v>
      </c>
      <c r="AI57">
        <v>0</v>
      </c>
      <c r="AJ57">
        <v>0</v>
      </c>
      <c r="AK57">
        <v>22.574700000000004</v>
      </c>
      <c r="AL57">
        <v>1.7338</v>
      </c>
      <c r="AM57">
        <v>0</v>
      </c>
      <c r="AN57">
        <v>0</v>
      </c>
      <c r="AO57">
        <v>0</v>
      </c>
      <c r="AP57">
        <v>3.0943836</v>
      </c>
      <c r="AQ57">
        <v>0</v>
      </c>
      <c r="AR57">
        <v>1.9395072000000002</v>
      </c>
      <c r="AS57">
        <v>2.2450849920000002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38.541554988556548</v>
      </c>
      <c r="BB57">
        <f t="shared" si="0"/>
        <v>927.41219172808167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512.00146748043016</v>
      </c>
      <c r="L58">
        <v>9.9989251439539348</v>
      </c>
      <c r="M58">
        <v>63.774029208649381</v>
      </c>
      <c r="N58">
        <v>51.885416666666664</v>
      </c>
      <c r="O58">
        <v>73.284876400235831</v>
      </c>
      <c r="P58">
        <v>20.381299232478291</v>
      </c>
      <c r="Q58">
        <v>9.5882532772098621</v>
      </c>
      <c r="R58">
        <v>18.615845631367709</v>
      </c>
      <c r="S58">
        <v>11.58648644578313</v>
      </c>
      <c r="T58">
        <v>0</v>
      </c>
      <c r="U58">
        <v>62.100953636454072</v>
      </c>
      <c r="V58">
        <v>0</v>
      </c>
      <c r="W58">
        <v>0</v>
      </c>
      <c r="X58">
        <v>64.788547305516261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30.205774080000001</v>
      </c>
      <c r="AH58">
        <v>0</v>
      </c>
      <c r="AI58">
        <v>0</v>
      </c>
      <c r="AJ58">
        <v>0</v>
      </c>
      <c r="AK58">
        <v>22.574700000000004</v>
      </c>
      <c r="AL58">
        <v>1.7338</v>
      </c>
      <c r="AM58">
        <v>0</v>
      </c>
      <c r="AN58">
        <v>0</v>
      </c>
      <c r="AO58">
        <v>0</v>
      </c>
      <c r="AP58">
        <v>3.0943836</v>
      </c>
      <c r="AQ58">
        <v>0</v>
      </c>
      <c r="AR58">
        <v>1.9395072000000002</v>
      </c>
      <c r="AS58">
        <v>2.2450849920000002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38.541439416239051</v>
      </c>
      <c r="BB58">
        <f t="shared" si="0"/>
        <v>927.40941088450631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512.00146748043016</v>
      </c>
      <c r="L59">
        <v>9.9989251439539348</v>
      </c>
      <c r="M59">
        <v>63.774029208649381</v>
      </c>
      <c r="N59">
        <v>51.885416666666664</v>
      </c>
      <c r="O59">
        <v>73.284876400235831</v>
      </c>
      <c r="P59">
        <v>20.381299232478291</v>
      </c>
      <c r="Q59">
        <v>9.5882532772098621</v>
      </c>
      <c r="R59">
        <v>18.615845631367709</v>
      </c>
      <c r="S59">
        <v>11.58648644578313</v>
      </c>
      <c r="T59">
        <v>0</v>
      </c>
      <c r="U59">
        <v>62.100953636454072</v>
      </c>
      <c r="V59">
        <v>0</v>
      </c>
      <c r="W59">
        <v>0</v>
      </c>
      <c r="X59">
        <v>64.791237336731442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30.205774080000001</v>
      </c>
      <c r="AH59">
        <v>0</v>
      </c>
      <c r="AI59">
        <v>0</v>
      </c>
      <c r="AJ59">
        <v>0</v>
      </c>
      <c r="AK59">
        <v>22.574700000000004</v>
      </c>
      <c r="AL59">
        <v>1.7338</v>
      </c>
      <c r="AM59">
        <v>0</v>
      </c>
      <c r="AN59">
        <v>0</v>
      </c>
      <c r="AO59">
        <v>0</v>
      </c>
      <c r="AP59">
        <v>1.4065380000000003</v>
      </c>
      <c r="AQ59">
        <v>0</v>
      </c>
      <c r="AR59">
        <v>1.9395072000000002</v>
      </c>
      <c r="AS59">
        <v>2.2450849920000002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38.474202016518809</v>
      </c>
      <c r="BB59">
        <f t="shared" si="0"/>
        <v>925.79149271544168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512.00146748043016</v>
      </c>
      <c r="L60">
        <v>9.9989251439539348</v>
      </c>
      <c r="M60">
        <v>63.774029208649381</v>
      </c>
      <c r="N60">
        <v>51.885416666666664</v>
      </c>
      <c r="O60">
        <v>73.284876400235831</v>
      </c>
      <c r="P60">
        <v>20.381299232478291</v>
      </c>
      <c r="Q60">
        <v>9.5882532772098621</v>
      </c>
      <c r="R60">
        <v>18.615845631367709</v>
      </c>
      <c r="S60">
        <v>11.58648644578313</v>
      </c>
      <c r="T60">
        <v>0</v>
      </c>
      <c r="U60">
        <v>62.100953636454072</v>
      </c>
      <c r="V60">
        <v>0</v>
      </c>
      <c r="W60">
        <v>0</v>
      </c>
      <c r="X60">
        <v>64.791219382675081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30.205774080000001</v>
      </c>
      <c r="AH60">
        <v>0</v>
      </c>
      <c r="AI60">
        <v>0</v>
      </c>
      <c r="AJ60">
        <v>0</v>
      </c>
      <c r="AK60">
        <v>22.574700000000004</v>
      </c>
      <c r="AL60">
        <v>1.7338</v>
      </c>
      <c r="AM60">
        <v>0</v>
      </c>
      <c r="AN60">
        <v>0</v>
      </c>
      <c r="AO60">
        <v>0</v>
      </c>
      <c r="AP60">
        <v>1.4065380000000003</v>
      </c>
      <c r="AQ60">
        <v>0</v>
      </c>
      <c r="AR60">
        <v>1.9395072000000002</v>
      </c>
      <c r="AS60">
        <v>2.2450849920000002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38.474201301809266</v>
      </c>
      <c r="BB60">
        <f t="shared" si="0"/>
        <v>925.79147547609489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512.00355152999782</v>
      </c>
      <c r="L61">
        <v>9.9989251439539348</v>
      </c>
      <c r="M61">
        <v>63.774029208649381</v>
      </c>
      <c r="N61">
        <v>51.885416666666664</v>
      </c>
      <c r="O61">
        <v>73.284876400235831</v>
      </c>
      <c r="P61">
        <v>20.381299232478291</v>
      </c>
      <c r="Q61">
        <v>9.5882532772098621</v>
      </c>
      <c r="R61">
        <v>18.615845631367709</v>
      </c>
      <c r="S61">
        <v>11.58648644578313</v>
      </c>
      <c r="T61">
        <v>0</v>
      </c>
      <c r="U61">
        <v>62.100953636454072</v>
      </c>
      <c r="V61">
        <v>0</v>
      </c>
      <c r="W61">
        <v>0</v>
      </c>
      <c r="X61">
        <v>64.788547305516261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30.205774080000001</v>
      </c>
      <c r="AH61">
        <v>0</v>
      </c>
      <c r="AI61">
        <v>0</v>
      </c>
      <c r="AJ61">
        <v>0</v>
      </c>
      <c r="AK61">
        <v>22.574700000000004</v>
      </c>
      <c r="AL61">
        <v>1.7338</v>
      </c>
      <c r="AM61">
        <v>0</v>
      </c>
      <c r="AN61">
        <v>0</v>
      </c>
      <c r="AO61">
        <v>0</v>
      </c>
      <c r="AP61">
        <v>1.4065380000000003</v>
      </c>
      <c r="AQ61">
        <v>0</v>
      </c>
      <c r="AR61">
        <v>1.9395072000000002</v>
      </c>
      <c r="AS61">
        <v>2.2450849920000002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38.474177841647027</v>
      </c>
      <c r="BB61">
        <f t="shared" si="0"/>
        <v>925.79091090866598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512.00155094038234</v>
      </c>
      <c r="L62">
        <v>9.9989251439539348</v>
      </c>
      <c r="M62">
        <v>63.774029208649381</v>
      </c>
      <c r="N62">
        <v>51.885416666666664</v>
      </c>
      <c r="O62">
        <v>73.284876400235831</v>
      </c>
      <c r="P62">
        <v>20.381299232478291</v>
      </c>
      <c r="Q62">
        <v>9.5882532772098621</v>
      </c>
      <c r="R62">
        <v>18.615845631367709</v>
      </c>
      <c r="S62">
        <v>11.58648644578313</v>
      </c>
      <c r="T62">
        <v>0</v>
      </c>
      <c r="U62">
        <v>62.100953636454072</v>
      </c>
      <c r="V62">
        <v>0</v>
      </c>
      <c r="W62">
        <v>0</v>
      </c>
      <c r="X62">
        <v>64.791237336731442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30.205774080000001</v>
      </c>
      <c r="AH62">
        <v>0</v>
      </c>
      <c r="AI62">
        <v>0</v>
      </c>
      <c r="AJ62">
        <v>0</v>
      </c>
      <c r="AK62">
        <v>22.574700000000004</v>
      </c>
      <c r="AL62">
        <v>1.7338</v>
      </c>
      <c r="AM62">
        <v>0</v>
      </c>
      <c r="AN62">
        <v>0</v>
      </c>
      <c r="AO62">
        <v>0</v>
      </c>
      <c r="AP62">
        <v>1.4065380000000003</v>
      </c>
      <c r="AQ62">
        <v>0</v>
      </c>
      <c r="AR62">
        <v>1.9395072000000002</v>
      </c>
      <c r="AS62">
        <v>2.2450849920000002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38.474205346724268</v>
      </c>
      <c r="BB62">
        <f t="shared" si="0"/>
        <v>925.7915728451884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512.00621931600313</v>
      </c>
      <c r="L63">
        <v>9.998959501042636</v>
      </c>
      <c r="M63">
        <v>63.774029208649381</v>
      </c>
      <c r="N63">
        <v>51.885416666666664</v>
      </c>
      <c r="O63">
        <v>73.284876400235831</v>
      </c>
      <c r="P63">
        <v>20.381299232478291</v>
      </c>
      <c r="Q63">
        <v>9.5882532772098621</v>
      </c>
      <c r="R63">
        <v>18.615845631367709</v>
      </c>
      <c r="S63">
        <v>11.58648644578313</v>
      </c>
      <c r="T63">
        <v>0</v>
      </c>
      <c r="U63">
        <v>62.100953636454072</v>
      </c>
      <c r="V63">
        <v>0</v>
      </c>
      <c r="W63">
        <v>0</v>
      </c>
      <c r="X63">
        <v>64.791219382675081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30.205774080000001</v>
      </c>
      <c r="AH63">
        <v>0</v>
      </c>
      <c r="AI63">
        <v>0</v>
      </c>
      <c r="AJ63">
        <v>0</v>
      </c>
      <c r="AK63">
        <v>22.574700000000004</v>
      </c>
      <c r="AL63">
        <v>1.7338</v>
      </c>
      <c r="AM63">
        <v>0</v>
      </c>
      <c r="AN63">
        <v>0</v>
      </c>
      <c r="AO63">
        <v>0</v>
      </c>
      <c r="AP63">
        <v>1.4065380000000003</v>
      </c>
      <c r="AQ63">
        <v>0</v>
      </c>
      <c r="AR63">
        <v>1.9395072000000002</v>
      </c>
      <c r="AS63">
        <v>2.2450849920000002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38.474393287477881</v>
      </c>
      <c r="BB63">
        <f t="shared" si="0"/>
        <v>925.79606968308804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512.00355152999782</v>
      </c>
      <c r="L64">
        <v>9.998959501042636</v>
      </c>
      <c r="M64">
        <v>63.774029208649381</v>
      </c>
      <c r="N64">
        <v>51.885416666666664</v>
      </c>
      <c r="O64">
        <v>73.284876400235831</v>
      </c>
      <c r="P64">
        <v>20.381299232478291</v>
      </c>
      <c r="Q64">
        <v>9.5882532772098621</v>
      </c>
      <c r="R64">
        <v>18.615845631367709</v>
      </c>
      <c r="S64">
        <v>11.58648644578313</v>
      </c>
      <c r="T64">
        <v>0</v>
      </c>
      <c r="U64">
        <v>62.100953636454072</v>
      </c>
      <c r="V64">
        <v>0</v>
      </c>
      <c r="W64">
        <v>0</v>
      </c>
      <c r="X64">
        <v>64.788547305516261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30.205774080000001</v>
      </c>
      <c r="AH64">
        <v>0</v>
      </c>
      <c r="AI64">
        <v>0</v>
      </c>
      <c r="AJ64">
        <v>0</v>
      </c>
      <c r="AK64">
        <v>22.574700000000004</v>
      </c>
      <c r="AL64">
        <v>1.7338</v>
      </c>
      <c r="AM64">
        <v>0</v>
      </c>
      <c r="AN64">
        <v>0</v>
      </c>
      <c r="AO64">
        <v>0</v>
      </c>
      <c r="AP64">
        <v>1.4065380000000003</v>
      </c>
      <c r="AQ64">
        <v>0</v>
      </c>
      <c r="AR64">
        <v>1.9395072000000002</v>
      </c>
      <c r="AS64">
        <v>2.2450849920000002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38.474180229445906</v>
      </c>
      <c r="BB64">
        <f t="shared" si="0"/>
        <v>925.79094287795579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512.00889642055108</v>
      </c>
      <c r="L65">
        <v>9.998959501042636</v>
      </c>
      <c r="M65">
        <v>63.774029208649381</v>
      </c>
      <c r="N65">
        <v>51.885416666666664</v>
      </c>
      <c r="O65">
        <v>73.284876400235831</v>
      </c>
      <c r="P65">
        <v>20.381299232478291</v>
      </c>
      <c r="Q65">
        <v>9.5882532772098621</v>
      </c>
      <c r="R65">
        <v>18.615845631367709</v>
      </c>
      <c r="S65">
        <v>11.58648644578313</v>
      </c>
      <c r="T65">
        <v>0</v>
      </c>
      <c r="U65">
        <v>62.100953636454072</v>
      </c>
      <c r="V65">
        <v>0</v>
      </c>
      <c r="W65">
        <v>0</v>
      </c>
      <c r="X65">
        <v>64.788547305516261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30.205774080000001</v>
      </c>
      <c r="AH65">
        <v>0</v>
      </c>
      <c r="AI65">
        <v>0</v>
      </c>
      <c r="AJ65">
        <v>0</v>
      </c>
      <c r="AK65">
        <v>22.574700000000004</v>
      </c>
      <c r="AL65">
        <v>1.7338</v>
      </c>
      <c r="AM65">
        <v>0</v>
      </c>
      <c r="AN65">
        <v>0</v>
      </c>
      <c r="AO65">
        <v>0</v>
      </c>
      <c r="AP65">
        <v>3.0943836</v>
      </c>
      <c r="AQ65">
        <v>0</v>
      </c>
      <c r="AR65">
        <v>1.9395072000000002</v>
      </c>
      <c r="AS65">
        <v>2.2450849920000002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38.541738468413456</v>
      </c>
      <c r="BB65">
        <f t="shared" si="0"/>
        <v>927.41657512954157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512.00889642055108</v>
      </c>
      <c r="L66">
        <v>9.9987746599681397</v>
      </c>
      <c r="M66">
        <v>63.774029208649381</v>
      </c>
      <c r="N66">
        <v>51.885416666666664</v>
      </c>
      <c r="O66">
        <v>73.284876400235831</v>
      </c>
      <c r="P66">
        <v>20.381299232478291</v>
      </c>
      <c r="Q66">
        <v>9.5882532772098621</v>
      </c>
      <c r="R66">
        <v>18.615845631367709</v>
      </c>
      <c r="S66">
        <v>11.58648644578313</v>
      </c>
      <c r="T66">
        <v>0</v>
      </c>
      <c r="U66">
        <v>62.100953636454072</v>
      </c>
      <c r="V66">
        <v>0</v>
      </c>
      <c r="W66">
        <v>0</v>
      </c>
      <c r="X66">
        <v>64.788547305516261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30.205774080000001</v>
      </c>
      <c r="AH66">
        <v>0</v>
      </c>
      <c r="AI66">
        <v>0</v>
      </c>
      <c r="AJ66">
        <v>0</v>
      </c>
      <c r="AK66">
        <v>22.574700000000004</v>
      </c>
      <c r="AL66">
        <v>1.7338</v>
      </c>
      <c r="AM66">
        <v>0</v>
      </c>
      <c r="AN66">
        <v>0</v>
      </c>
      <c r="AO66">
        <v>0</v>
      </c>
      <c r="AP66">
        <v>3.0943836</v>
      </c>
      <c r="AQ66">
        <v>0</v>
      </c>
      <c r="AR66">
        <v>1.9395072000000002</v>
      </c>
      <c r="AS66">
        <v>2.2450849920000002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38.541730076303544</v>
      </c>
      <c r="BB66">
        <f t="shared" si="0"/>
        <v>927.41639868057689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512.00889642055108</v>
      </c>
      <c r="L67">
        <v>9.998959501042636</v>
      </c>
      <c r="M67">
        <v>63.774029208649381</v>
      </c>
      <c r="N67">
        <v>51.885416666666664</v>
      </c>
      <c r="O67">
        <v>73.284876400235831</v>
      </c>
      <c r="P67">
        <v>20.381299232478291</v>
      </c>
      <c r="Q67">
        <v>9.5882532772098621</v>
      </c>
      <c r="R67">
        <v>18.615845631367709</v>
      </c>
      <c r="S67">
        <v>11.58648644578313</v>
      </c>
      <c r="T67">
        <v>0</v>
      </c>
      <c r="U67">
        <v>62.100953636454072</v>
      </c>
      <c r="V67">
        <v>0</v>
      </c>
      <c r="W67">
        <v>0</v>
      </c>
      <c r="X67">
        <v>64.788547305516261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</v>
      </c>
      <c r="AF67">
        <v>6.1515000000000013</v>
      </c>
      <c r="AG67">
        <v>30.205774080000001</v>
      </c>
      <c r="AH67">
        <v>0</v>
      </c>
      <c r="AI67">
        <v>0</v>
      </c>
      <c r="AJ67">
        <v>0</v>
      </c>
      <c r="AK67">
        <v>22.574700000000004</v>
      </c>
      <c r="AL67">
        <v>1.7338</v>
      </c>
      <c r="AM67">
        <v>0</v>
      </c>
      <c r="AN67">
        <v>0</v>
      </c>
      <c r="AO67">
        <v>0</v>
      </c>
      <c r="AP67">
        <v>3.0943836</v>
      </c>
      <c r="AQ67">
        <v>0</v>
      </c>
      <c r="AR67">
        <v>1.9395072000000002</v>
      </c>
      <c r="AS67">
        <v>2.2450849920000002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38.609188608413454</v>
      </c>
      <c r="BB67">
        <f t="shared" si="0"/>
        <v>929.03960578954161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512.00889642055108</v>
      </c>
      <c r="L68">
        <v>9.9989584418289752</v>
      </c>
      <c r="M68">
        <v>63.774029208649381</v>
      </c>
      <c r="N68">
        <v>51.885416666666664</v>
      </c>
      <c r="O68">
        <v>73.284876400235831</v>
      </c>
      <c r="P68">
        <v>20.381299232478291</v>
      </c>
      <c r="Q68">
        <v>9.5882532772098621</v>
      </c>
      <c r="R68">
        <v>18.615845631367709</v>
      </c>
      <c r="S68">
        <v>11.58648644578313</v>
      </c>
      <c r="T68">
        <v>0</v>
      </c>
      <c r="U68">
        <v>62.100953636454072</v>
      </c>
      <c r="V68">
        <v>0</v>
      </c>
      <c r="W68">
        <v>0</v>
      </c>
      <c r="X68">
        <v>64.788547305516261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1.6904808</v>
      </c>
      <c r="AF68">
        <v>6.1515000000000013</v>
      </c>
      <c r="AG68">
        <v>30.205774080000001</v>
      </c>
      <c r="AH68">
        <v>8.0688945600000004</v>
      </c>
      <c r="AI68">
        <v>0</v>
      </c>
      <c r="AJ68">
        <v>0</v>
      </c>
      <c r="AK68">
        <v>22.574700000000004</v>
      </c>
      <c r="AL68">
        <v>1.7338</v>
      </c>
      <c r="AM68">
        <v>0</v>
      </c>
      <c r="AN68">
        <v>0</v>
      </c>
      <c r="AO68">
        <v>0</v>
      </c>
      <c r="AP68">
        <v>1.4065380000000003</v>
      </c>
      <c r="AQ68">
        <v>8.734</v>
      </c>
      <c r="AR68">
        <v>1.9395072000000002</v>
      </c>
      <c r="AS68">
        <v>2.2450849920000002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39.212278389199795</v>
      </c>
      <c r="BB68">
        <f t="shared" ref="BB68:BB99" si="1">SUM(B68:AZ68)-BA68</f>
        <v>943.55156390954153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512.00889642055108</v>
      </c>
      <c r="L69">
        <v>9.9989584418289752</v>
      </c>
      <c r="M69">
        <v>63.774029208649381</v>
      </c>
      <c r="N69">
        <v>51.885416666666664</v>
      </c>
      <c r="O69">
        <v>73.284876400235831</v>
      </c>
      <c r="P69">
        <v>20.377058288716029</v>
      </c>
      <c r="Q69">
        <v>9.5859794032723773</v>
      </c>
      <c r="R69">
        <v>18.616183213666748</v>
      </c>
      <c r="S69">
        <v>11.583480891719745</v>
      </c>
      <c r="T69">
        <v>0</v>
      </c>
      <c r="U69">
        <v>62.100953636454072</v>
      </c>
      <c r="V69">
        <v>0</v>
      </c>
      <c r="W69">
        <v>0</v>
      </c>
      <c r="X69">
        <v>64.789379148425368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1.6904808</v>
      </c>
      <c r="AF69">
        <v>6.1515000000000013</v>
      </c>
      <c r="AG69">
        <v>30.205774080000001</v>
      </c>
      <c r="AH69">
        <v>10.273283280000001</v>
      </c>
      <c r="AI69">
        <v>0</v>
      </c>
      <c r="AJ69">
        <v>0</v>
      </c>
      <c r="AK69">
        <v>22.574700000000004</v>
      </c>
      <c r="AL69">
        <v>1.7338</v>
      </c>
      <c r="AM69">
        <v>0</v>
      </c>
      <c r="AN69">
        <v>0</v>
      </c>
      <c r="AO69">
        <v>0</v>
      </c>
      <c r="AP69">
        <v>1.4065380000000003</v>
      </c>
      <c r="AQ69">
        <v>16.376249999999999</v>
      </c>
      <c r="AR69">
        <v>0.9697536000000001</v>
      </c>
      <c r="AS69">
        <v>2.2450849920000002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39.566133092063616</v>
      </c>
      <c r="BB69">
        <f t="shared" si="1"/>
        <v>952.06624338012273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512.00889642055108</v>
      </c>
      <c r="L70">
        <v>9.9989584418289752</v>
      </c>
      <c r="M70">
        <v>63.774029208649381</v>
      </c>
      <c r="N70">
        <v>51.885416666666664</v>
      </c>
      <c r="O70">
        <v>73.284876400235831</v>
      </c>
      <c r="P70">
        <v>20.377058288716029</v>
      </c>
      <c r="Q70">
        <v>9.5859794032723773</v>
      </c>
      <c r="R70">
        <v>18.616183213666748</v>
      </c>
      <c r="S70">
        <v>11.583480891719745</v>
      </c>
      <c r="T70">
        <v>0</v>
      </c>
      <c r="U70">
        <v>62.100953636454072</v>
      </c>
      <c r="V70">
        <v>0</v>
      </c>
      <c r="W70">
        <v>0</v>
      </c>
      <c r="X70">
        <v>64.789379148425368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3.4810991999999996</v>
      </c>
      <c r="AE70">
        <v>1.6904808</v>
      </c>
      <c r="AF70">
        <v>6.1515000000000013</v>
      </c>
      <c r="AG70">
        <v>30.205774080000001</v>
      </c>
      <c r="AH70">
        <v>20.546566560000002</v>
      </c>
      <c r="AI70">
        <v>0</v>
      </c>
      <c r="AJ70">
        <v>0</v>
      </c>
      <c r="AK70">
        <v>22.574700000000004</v>
      </c>
      <c r="AL70">
        <v>1.7338</v>
      </c>
      <c r="AM70">
        <v>0</v>
      </c>
      <c r="AN70">
        <v>0</v>
      </c>
      <c r="AO70">
        <v>0</v>
      </c>
      <c r="AP70">
        <v>1.0689688800000001</v>
      </c>
      <c r="AQ70">
        <v>25.110249999999997</v>
      </c>
      <c r="AR70">
        <v>0.9697536000000001</v>
      </c>
      <c r="AS70">
        <v>2.2450849920000002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40.449950470463605</v>
      </c>
      <c r="BB70">
        <f t="shared" si="1"/>
        <v>973.3332393617228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512.00889642055108</v>
      </c>
      <c r="L71">
        <v>3.9996212479878808</v>
      </c>
      <c r="M71">
        <v>63.774029208649381</v>
      </c>
      <c r="N71">
        <v>51.885416666666664</v>
      </c>
      <c r="O71">
        <v>73.284876400235831</v>
      </c>
      <c r="P71">
        <v>20.377058288716029</v>
      </c>
      <c r="Q71">
        <v>9.5859794032723773</v>
      </c>
      <c r="R71">
        <v>18.616183213666748</v>
      </c>
      <c r="S71">
        <v>11.583480891719745</v>
      </c>
      <c r="T71">
        <v>0</v>
      </c>
      <c r="U71">
        <v>62.100953636454072</v>
      </c>
      <c r="V71">
        <v>0</v>
      </c>
      <c r="W71">
        <v>0</v>
      </c>
      <c r="X71">
        <v>64.789379148425368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8.0065281600000002</v>
      </c>
      <c r="AE71">
        <v>1.6904808</v>
      </c>
      <c r="AF71">
        <v>12.303000000000001</v>
      </c>
      <c r="AG71">
        <v>30.205774080000001</v>
      </c>
      <c r="AH71">
        <v>30.819849840000003</v>
      </c>
      <c r="AI71">
        <v>0</v>
      </c>
      <c r="AJ71">
        <v>0</v>
      </c>
      <c r="AK71">
        <v>22.574700000000004</v>
      </c>
      <c r="AL71">
        <v>1.7338</v>
      </c>
      <c r="AM71">
        <v>0</v>
      </c>
      <c r="AN71">
        <v>0</v>
      </c>
      <c r="AO71">
        <v>0</v>
      </c>
      <c r="AP71">
        <v>0.78766128000000002</v>
      </c>
      <c r="AQ71">
        <v>41.923200000000001</v>
      </c>
      <c r="AR71">
        <v>0.9697536000000001</v>
      </c>
      <c r="AS71">
        <v>2.2450849920000002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41.706102338519138</v>
      </c>
      <c r="BB71">
        <f t="shared" si="1"/>
        <v>1003.5596049398263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512.00889642055108</v>
      </c>
      <c r="L72">
        <v>3.9996212479878808</v>
      </c>
      <c r="M72">
        <v>63.774029208649381</v>
      </c>
      <c r="N72">
        <v>51.885416666666664</v>
      </c>
      <c r="O72">
        <v>73.284876400235831</v>
      </c>
      <c r="P72">
        <v>20.377058288716029</v>
      </c>
      <c r="Q72">
        <v>9.5859794032723773</v>
      </c>
      <c r="R72">
        <v>18.616183213666748</v>
      </c>
      <c r="S72">
        <v>11.583480891719745</v>
      </c>
      <c r="T72">
        <v>0</v>
      </c>
      <c r="U72">
        <v>62.100953636454072</v>
      </c>
      <c r="V72">
        <v>0</v>
      </c>
      <c r="W72">
        <v>0</v>
      </c>
      <c r="X72">
        <v>64.789379148425368</v>
      </c>
      <c r="Y72">
        <v>0</v>
      </c>
      <c r="Z72">
        <v>0</v>
      </c>
      <c r="AA72">
        <v>0</v>
      </c>
      <c r="AB72">
        <v>5.7842815680000017</v>
      </c>
      <c r="AC72">
        <v>4.2505073280000003</v>
      </c>
      <c r="AD72">
        <v>8.0065281600000002</v>
      </c>
      <c r="AE72">
        <v>9.5793912000000017</v>
      </c>
      <c r="AF72">
        <v>18.454499999999999</v>
      </c>
      <c r="AG72">
        <v>30.205774080000001</v>
      </c>
      <c r="AH72">
        <v>41.093133120000005</v>
      </c>
      <c r="AI72">
        <v>1.1182032</v>
      </c>
      <c r="AJ72">
        <v>0</v>
      </c>
      <c r="AK72">
        <v>22.574700000000004</v>
      </c>
      <c r="AL72">
        <v>1.7338</v>
      </c>
      <c r="AM72">
        <v>0</v>
      </c>
      <c r="AN72">
        <v>0</v>
      </c>
      <c r="AO72">
        <v>0</v>
      </c>
      <c r="AP72">
        <v>0.78766128000000002</v>
      </c>
      <c r="AQ72">
        <v>43.145960000000002</v>
      </c>
      <c r="AR72">
        <v>0.9697536000000001</v>
      </c>
      <c r="AS72">
        <v>2.2450849920000002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43.170011989470929</v>
      </c>
      <c r="BB72">
        <f t="shared" si="1"/>
        <v>1038.7851410648748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512.00889642055108</v>
      </c>
      <c r="L73">
        <v>3.9996212479878808</v>
      </c>
      <c r="M73">
        <v>63.774029208649381</v>
      </c>
      <c r="N73">
        <v>51.885416666666664</v>
      </c>
      <c r="O73">
        <v>73.284876400235831</v>
      </c>
      <c r="P73">
        <v>20.377058288716029</v>
      </c>
      <c r="Q73">
        <v>9.5859794032723773</v>
      </c>
      <c r="R73">
        <v>18.616183213666748</v>
      </c>
      <c r="S73">
        <v>11.583480891719745</v>
      </c>
      <c r="T73">
        <v>0</v>
      </c>
      <c r="U73">
        <v>62.100953636454072</v>
      </c>
      <c r="V73">
        <v>0</v>
      </c>
      <c r="W73">
        <v>0</v>
      </c>
      <c r="X73">
        <v>64.789379148425368</v>
      </c>
      <c r="Y73">
        <v>0</v>
      </c>
      <c r="Z73">
        <v>0</v>
      </c>
      <c r="AA73">
        <v>0</v>
      </c>
      <c r="AB73">
        <v>11.568563136</v>
      </c>
      <c r="AC73">
        <v>12.764385273600002</v>
      </c>
      <c r="AD73">
        <v>12.009792239999999</v>
      </c>
      <c r="AE73">
        <v>21.7125353952</v>
      </c>
      <c r="AF73">
        <v>21.188500000000001</v>
      </c>
      <c r="AG73">
        <v>30.205774080000001</v>
      </c>
      <c r="AH73">
        <v>53.57080512000001</v>
      </c>
      <c r="AI73">
        <v>7.2683207999999997</v>
      </c>
      <c r="AJ73">
        <v>0</v>
      </c>
      <c r="AK73">
        <v>22.574700000000004</v>
      </c>
      <c r="AL73">
        <v>13.003500000000001</v>
      </c>
      <c r="AM73">
        <v>0</v>
      </c>
      <c r="AN73">
        <v>0</v>
      </c>
      <c r="AO73">
        <v>0</v>
      </c>
      <c r="AP73">
        <v>0.78766128000000002</v>
      </c>
      <c r="AQ73">
        <v>43.145960000000002</v>
      </c>
      <c r="AR73">
        <v>0.9697536000000001</v>
      </c>
      <c r="AS73">
        <v>2.2450849920000002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45.686347090731481</v>
      </c>
      <c r="BB73">
        <f t="shared" si="1"/>
        <v>1099.334863352414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512.00889642055108</v>
      </c>
      <c r="L74">
        <v>3.9996212479878808</v>
      </c>
      <c r="M74">
        <v>63.774029208649381</v>
      </c>
      <c r="N74">
        <v>51.885416666666664</v>
      </c>
      <c r="O74">
        <v>73.284876400235831</v>
      </c>
      <c r="P74">
        <v>20.377058288716029</v>
      </c>
      <c r="Q74">
        <v>9.5859794032723773</v>
      </c>
      <c r="R74">
        <v>18.616183213666748</v>
      </c>
      <c r="S74">
        <v>11.583480891719745</v>
      </c>
      <c r="T74">
        <v>0</v>
      </c>
      <c r="U74">
        <v>62.100953636454072</v>
      </c>
      <c r="V74">
        <v>0</v>
      </c>
      <c r="W74">
        <v>0</v>
      </c>
      <c r="X74">
        <v>64.789379148425368</v>
      </c>
      <c r="Y74">
        <v>0</v>
      </c>
      <c r="Z74">
        <v>0</v>
      </c>
      <c r="AA74">
        <v>0</v>
      </c>
      <c r="AB74">
        <v>17.352844704000002</v>
      </c>
      <c r="AC74">
        <v>12.764385273600002</v>
      </c>
      <c r="AD74">
        <v>16.050188044800002</v>
      </c>
      <c r="AE74">
        <v>21.7125353952</v>
      </c>
      <c r="AF74">
        <v>21.188500000000001</v>
      </c>
      <c r="AG74">
        <v>30.205774080000001</v>
      </c>
      <c r="AH74">
        <v>61.5565152</v>
      </c>
      <c r="AI74">
        <v>7.2683207999999997</v>
      </c>
      <c r="AJ74">
        <v>0</v>
      </c>
      <c r="AK74">
        <v>22.574700000000004</v>
      </c>
      <c r="AL74">
        <v>31.208400000000001</v>
      </c>
      <c r="AM74">
        <v>0</v>
      </c>
      <c r="AN74">
        <v>0</v>
      </c>
      <c r="AO74">
        <v>0</v>
      </c>
      <c r="AP74">
        <v>0.78766128000000002</v>
      </c>
      <c r="AQ74">
        <v>43.145960000000002</v>
      </c>
      <c r="AR74">
        <v>0.9697536000000001</v>
      </c>
      <c r="AS74">
        <v>2.2450849920000002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47.123356694739755</v>
      </c>
      <c r="BB74">
        <f t="shared" si="1"/>
        <v>1133.9131412012057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512.00889642055108</v>
      </c>
      <c r="L75">
        <v>3.9996212479878808</v>
      </c>
      <c r="M75">
        <v>63.774029208649381</v>
      </c>
      <c r="N75">
        <v>51.885416666666664</v>
      </c>
      <c r="O75">
        <v>73.284876400235831</v>
      </c>
      <c r="P75">
        <v>20.377058288716029</v>
      </c>
      <c r="Q75">
        <v>9.5859794032723773</v>
      </c>
      <c r="R75">
        <v>18.616183213666748</v>
      </c>
      <c r="S75">
        <v>11.583480891719745</v>
      </c>
      <c r="T75">
        <v>0</v>
      </c>
      <c r="U75">
        <v>62.100953636454072</v>
      </c>
      <c r="V75">
        <v>0</v>
      </c>
      <c r="W75">
        <v>0</v>
      </c>
      <c r="X75">
        <v>64.789379148425368</v>
      </c>
      <c r="Y75">
        <v>0</v>
      </c>
      <c r="Z75">
        <v>0</v>
      </c>
      <c r="AA75">
        <v>0</v>
      </c>
      <c r="AB75">
        <v>17.352844704000002</v>
      </c>
      <c r="AC75">
        <v>12.764385273600002</v>
      </c>
      <c r="AD75">
        <v>16.050188044800002</v>
      </c>
      <c r="AE75">
        <v>21.7125353952</v>
      </c>
      <c r="AF75">
        <v>21.188500000000001</v>
      </c>
      <c r="AG75">
        <v>30.205774080000001</v>
      </c>
      <c r="AH75">
        <v>61.5565152</v>
      </c>
      <c r="AI75">
        <v>7.2683207999999997</v>
      </c>
      <c r="AJ75">
        <v>0</v>
      </c>
      <c r="AK75">
        <v>22.574700000000004</v>
      </c>
      <c r="AL75">
        <v>31.208400000000001</v>
      </c>
      <c r="AM75">
        <v>0</v>
      </c>
      <c r="AN75">
        <v>0</v>
      </c>
      <c r="AO75">
        <v>0</v>
      </c>
      <c r="AP75">
        <v>0.78766128000000002</v>
      </c>
      <c r="AQ75">
        <v>43.145960000000002</v>
      </c>
      <c r="AR75">
        <v>1.4546303999999999</v>
      </c>
      <c r="AS75">
        <v>2.2450849920000002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47.142703454739753</v>
      </c>
      <c r="BB75">
        <f t="shared" si="1"/>
        <v>1134.3786712412057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512.00889642055108</v>
      </c>
      <c r="L76">
        <v>3.9996212479878808</v>
      </c>
      <c r="M76">
        <v>63.774029208649381</v>
      </c>
      <c r="N76">
        <v>51.885416666666664</v>
      </c>
      <c r="O76">
        <v>73.284876400235831</v>
      </c>
      <c r="P76">
        <v>20.377058288716029</v>
      </c>
      <c r="Q76">
        <v>9.5859794032723773</v>
      </c>
      <c r="R76">
        <v>18.616183213666748</v>
      </c>
      <c r="S76">
        <v>11.583480891719745</v>
      </c>
      <c r="T76">
        <v>0</v>
      </c>
      <c r="U76">
        <v>62.100953636454072</v>
      </c>
      <c r="V76">
        <v>0</v>
      </c>
      <c r="W76">
        <v>0</v>
      </c>
      <c r="X76">
        <v>64.789379148425368</v>
      </c>
      <c r="Y76">
        <v>0</v>
      </c>
      <c r="Z76">
        <v>0</v>
      </c>
      <c r="AA76">
        <v>0</v>
      </c>
      <c r="AB76">
        <v>17.352844704000002</v>
      </c>
      <c r="AC76">
        <v>12.764385273600002</v>
      </c>
      <c r="AD76">
        <v>16.050188044800002</v>
      </c>
      <c r="AE76">
        <v>21.7125353952</v>
      </c>
      <c r="AF76">
        <v>21.188500000000001</v>
      </c>
      <c r="AG76">
        <v>30.205774080000001</v>
      </c>
      <c r="AH76">
        <v>61.5565152</v>
      </c>
      <c r="AI76">
        <v>7.2683207999999997</v>
      </c>
      <c r="AJ76">
        <v>0</v>
      </c>
      <c r="AK76">
        <v>22.574700000000004</v>
      </c>
      <c r="AL76">
        <v>31.208400000000001</v>
      </c>
      <c r="AM76">
        <v>0</v>
      </c>
      <c r="AN76">
        <v>0</v>
      </c>
      <c r="AO76">
        <v>0</v>
      </c>
      <c r="AP76">
        <v>0.78766128000000002</v>
      </c>
      <c r="AQ76">
        <v>43.145960000000002</v>
      </c>
      <c r="AR76">
        <v>1.4546303999999999</v>
      </c>
      <c r="AS76">
        <v>2.2450849920000002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47.142703454739753</v>
      </c>
      <c r="BB76">
        <f t="shared" si="1"/>
        <v>1134.3786712412057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512.00889642055108</v>
      </c>
      <c r="L77">
        <v>3.9996212479878808</v>
      </c>
      <c r="M77">
        <v>63.774029208649381</v>
      </c>
      <c r="N77">
        <v>51.885416666666664</v>
      </c>
      <c r="O77">
        <v>73.284876400235831</v>
      </c>
      <c r="P77">
        <v>20.377058288716029</v>
      </c>
      <c r="Q77">
        <v>9.5859794032723773</v>
      </c>
      <c r="R77">
        <v>18.616183213666748</v>
      </c>
      <c r="S77">
        <v>11.583480891719745</v>
      </c>
      <c r="T77">
        <v>0</v>
      </c>
      <c r="U77">
        <v>62.100953636454072</v>
      </c>
      <c r="V77">
        <v>0</v>
      </c>
      <c r="W77">
        <v>0</v>
      </c>
      <c r="X77">
        <v>64.789379148425368</v>
      </c>
      <c r="Y77">
        <v>0</v>
      </c>
      <c r="Z77">
        <v>0</v>
      </c>
      <c r="AA77">
        <v>0</v>
      </c>
      <c r="AB77">
        <v>17.352844704000002</v>
      </c>
      <c r="AC77">
        <v>12.764385273600002</v>
      </c>
      <c r="AD77">
        <v>16.050188044800002</v>
      </c>
      <c r="AE77">
        <v>21.7125353952</v>
      </c>
      <c r="AF77">
        <v>21.188500000000001</v>
      </c>
      <c r="AG77">
        <v>30.205774080000001</v>
      </c>
      <c r="AH77">
        <v>61.5565152</v>
      </c>
      <c r="AI77">
        <v>7.2683207999999997</v>
      </c>
      <c r="AJ77">
        <v>0</v>
      </c>
      <c r="AK77">
        <v>22.574700000000004</v>
      </c>
      <c r="AL77">
        <v>31.208400000000001</v>
      </c>
      <c r="AM77">
        <v>0</v>
      </c>
      <c r="AN77">
        <v>0</v>
      </c>
      <c r="AO77">
        <v>0</v>
      </c>
      <c r="AP77">
        <v>0.78766128000000002</v>
      </c>
      <c r="AQ77">
        <v>43.145960000000002</v>
      </c>
      <c r="AR77">
        <v>1.4546303999999999</v>
      </c>
      <c r="AS77">
        <v>2.2450849920000002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47.142703454739753</v>
      </c>
      <c r="BB77">
        <f t="shared" si="1"/>
        <v>1134.3786712412057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512.00889642055108</v>
      </c>
      <c r="L78">
        <v>3.9996212479878808</v>
      </c>
      <c r="M78">
        <v>63.774029208649381</v>
      </c>
      <c r="N78">
        <v>51.885416666666664</v>
      </c>
      <c r="O78">
        <v>73.284876400235831</v>
      </c>
      <c r="P78">
        <v>20.377058288716029</v>
      </c>
      <c r="Q78">
        <v>9.5859794032723773</v>
      </c>
      <c r="R78">
        <v>18.616183213666748</v>
      </c>
      <c r="S78">
        <v>11.583480891719745</v>
      </c>
      <c r="T78">
        <v>0</v>
      </c>
      <c r="U78">
        <v>62.100953636454072</v>
      </c>
      <c r="V78">
        <v>0</v>
      </c>
      <c r="W78">
        <v>0</v>
      </c>
      <c r="X78">
        <v>64.789379148425368</v>
      </c>
      <c r="Y78">
        <v>0</v>
      </c>
      <c r="Z78">
        <v>0</v>
      </c>
      <c r="AA78">
        <v>0</v>
      </c>
      <c r="AB78">
        <v>11.568563136</v>
      </c>
      <c r="AC78">
        <v>7.8858096480000004</v>
      </c>
      <c r="AD78">
        <v>16.050188044800002</v>
      </c>
      <c r="AE78">
        <v>21.7125353952</v>
      </c>
      <c r="AF78">
        <v>21.188500000000001</v>
      </c>
      <c r="AG78">
        <v>30.205774080000001</v>
      </c>
      <c r="AH78">
        <v>61.057408320000008</v>
      </c>
      <c r="AI78">
        <v>7.2683207999999997</v>
      </c>
      <c r="AJ78">
        <v>0</v>
      </c>
      <c r="AK78">
        <v>22.574700000000004</v>
      </c>
      <c r="AL78">
        <v>13.003500000000001</v>
      </c>
      <c r="AM78">
        <v>0</v>
      </c>
      <c r="AN78">
        <v>0</v>
      </c>
      <c r="AO78">
        <v>0</v>
      </c>
      <c r="AP78">
        <v>0.78766128000000002</v>
      </c>
      <c r="AQ78">
        <v>43.145960000000002</v>
      </c>
      <c r="AR78">
        <v>17.455564799999998</v>
      </c>
      <c r="AS78">
        <v>7.1488232639999998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46.805061958731486</v>
      </c>
      <c r="BB78">
        <f t="shared" si="1"/>
        <v>1126.2541213356137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512.00889642055108</v>
      </c>
      <c r="L79">
        <v>3.9996212479878808</v>
      </c>
      <c r="M79">
        <v>63.774029208649381</v>
      </c>
      <c r="N79">
        <v>51.885416666666664</v>
      </c>
      <c r="O79">
        <v>73.284876400235831</v>
      </c>
      <c r="P79">
        <v>20.377058288716029</v>
      </c>
      <c r="Q79">
        <v>9.5859794032723773</v>
      </c>
      <c r="R79">
        <v>18.616183213666748</v>
      </c>
      <c r="S79">
        <v>11.583480891719745</v>
      </c>
      <c r="T79">
        <v>0</v>
      </c>
      <c r="U79">
        <v>62.100953636454072</v>
      </c>
      <c r="V79">
        <v>0</v>
      </c>
      <c r="W79">
        <v>0</v>
      </c>
      <c r="X79">
        <v>64.789379148425368</v>
      </c>
      <c r="Y79">
        <v>0</v>
      </c>
      <c r="Z79">
        <v>0</v>
      </c>
      <c r="AA79">
        <v>0</v>
      </c>
      <c r="AB79">
        <v>5.7842815680000017</v>
      </c>
      <c r="AC79">
        <v>4.2505073280000003</v>
      </c>
      <c r="AD79">
        <v>0</v>
      </c>
      <c r="AE79">
        <v>9.0158975999999988</v>
      </c>
      <c r="AF79">
        <v>18.454499999999999</v>
      </c>
      <c r="AG79">
        <v>30.205774080000001</v>
      </c>
      <c r="AH79">
        <v>51.366416399999999</v>
      </c>
      <c r="AI79">
        <v>1.1182032</v>
      </c>
      <c r="AJ79">
        <v>0</v>
      </c>
      <c r="AK79">
        <v>22.574700000000004</v>
      </c>
      <c r="AL79">
        <v>1.7338</v>
      </c>
      <c r="AM79">
        <v>0</v>
      </c>
      <c r="AN79">
        <v>0</v>
      </c>
      <c r="AO79">
        <v>0</v>
      </c>
      <c r="AP79">
        <v>0.78766128000000002</v>
      </c>
      <c r="AQ79">
        <v>42.359899999999996</v>
      </c>
      <c r="AR79">
        <v>17.455564799999998</v>
      </c>
      <c r="AS79">
        <v>7.1488232639999998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44.060051307801068</v>
      </c>
      <c r="BB79">
        <f t="shared" si="1"/>
        <v>1060.2018527385442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512.00889642055108</v>
      </c>
      <c r="L80">
        <v>3.9996212479878808</v>
      </c>
      <c r="M80">
        <v>63.774029208649381</v>
      </c>
      <c r="N80">
        <v>51.885416666666664</v>
      </c>
      <c r="O80">
        <v>73.284876400235831</v>
      </c>
      <c r="P80">
        <v>20.377058288716029</v>
      </c>
      <c r="Q80">
        <v>9.5859794032723773</v>
      </c>
      <c r="R80">
        <v>18.616183213666748</v>
      </c>
      <c r="S80">
        <v>11.583480891719745</v>
      </c>
      <c r="T80">
        <v>0</v>
      </c>
      <c r="U80">
        <v>62.100953636454072</v>
      </c>
      <c r="V80">
        <v>0</v>
      </c>
      <c r="W80">
        <v>0</v>
      </c>
      <c r="X80">
        <v>64.789379148425368</v>
      </c>
      <c r="Y80">
        <v>0</v>
      </c>
      <c r="Z80">
        <v>0</v>
      </c>
      <c r="AA80">
        <v>0</v>
      </c>
      <c r="AB80">
        <v>5.7842815680000017</v>
      </c>
      <c r="AC80">
        <v>0</v>
      </c>
      <c r="AD80">
        <v>0</v>
      </c>
      <c r="AE80">
        <v>4.2825513599999994</v>
      </c>
      <c r="AF80">
        <v>18.454499999999999</v>
      </c>
      <c r="AG80">
        <v>30.205774080000001</v>
      </c>
      <c r="AH80">
        <v>41.093133120000005</v>
      </c>
      <c r="AI80">
        <v>0</v>
      </c>
      <c r="AJ80">
        <v>0</v>
      </c>
      <c r="AK80">
        <v>22.574700000000004</v>
      </c>
      <c r="AL80">
        <v>1.7338</v>
      </c>
      <c r="AM80">
        <v>0</v>
      </c>
      <c r="AN80">
        <v>0</v>
      </c>
      <c r="AO80">
        <v>0</v>
      </c>
      <c r="AP80">
        <v>0.78766128000000002</v>
      </c>
      <c r="AQ80">
        <v>41.923200000000001</v>
      </c>
      <c r="AR80">
        <v>2.4243840000000003</v>
      </c>
      <c r="AS80">
        <v>7.1488232639999998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42.629906798601084</v>
      </c>
      <c r="BB80">
        <f t="shared" si="1"/>
        <v>1025.7887763997439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512.00889642055108</v>
      </c>
      <c r="L81">
        <v>3.9996212479878808</v>
      </c>
      <c r="M81">
        <v>63.774029208649381</v>
      </c>
      <c r="N81">
        <v>51.885416666666664</v>
      </c>
      <c r="O81">
        <v>73.284876400235831</v>
      </c>
      <c r="P81">
        <v>20.377058288716029</v>
      </c>
      <c r="Q81">
        <v>9.5859794032723773</v>
      </c>
      <c r="R81">
        <v>18.616183213666748</v>
      </c>
      <c r="S81">
        <v>11.583480891719745</v>
      </c>
      <c r="T81">
        <v>0</v>
      </c>
      <c r="U81">
        <v>62.100953636454072</v>
      </c>
      <c r="V81">
        <v>0</v>
      </c>
      <c r="W81">
        <v>0</v>
      </c>
      <c r="X81">
        <v>64.789379148425368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1.6904808</v>
      </c>
      <c r="AF81">
        <v>12.303000000000001</v>
      </c>
      <c r="AG81">
        <v>30.205774080000001</v>
      </c>
      <c r="AH81">
        <v>29.114568000000002</v>
      </c>
      <c r="AI81">
        <v>0</v>
      </c>
      <c r="AJ81">
        <v>0</v>
      </c>
      <c r="AK81">
        <v>22.574700000000004</v>
      </c>
      <c r="AL81">
        <v>1.7338</v>
      </c>
      <c r="AM81">
        <v>0</v>
      </c>
      <c r="AN81">
        <v>0</v>
      </c>
      <c r="AO81">
        <v>0</v>
      </c>
      <c r="AP81">
        <v>0.78766128000000002</v>
      </c>
      <c r="AQ81">
        <v>41.923200000000001</v>
      </c>
      <c r="AR81">
        <v>0.9697536000000001</v>
      </c>
      <c r="AS81">
        <v>7.1488232639999998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41.514260217719134</v>
      </c>
      <c r="BB81">
        <f t="shared" si="1"/>
        <v>998.94337533262615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512.00889642055108</v>
      </c>
      <c r="L82">
        <v>3.9996212479878808</v>
      </c>
      <c r="M82">
        <v>63.774029208649381</v>
      </c>
      <c r="N82">
        <v>51.885416666666664</v>
      </c>
      <c r="O82">
        <v>73.284876400235831</v>
      </c>
      <c r="P82">
        <v>20.377058288716029</v>
      </c>
      <c r="Q82">
        <v>9.5859794032723773</v>
      </c>
      <c r="R82">
        <v>18.616183213666748</v>
      </c>
      <c r="S82">
        <v>11.583480891719745</v>
      </c>
      <c r="T82">
        <v>0</v>
      </c>
      <c r="U82">
        <v>62.100953636454072</v>
      </c>
      <c r="V82">
        <v>0</v>
      </c>
      <c r="W82">
        <v>0</v>
      </c>
      <c r="X82">
        <v>64.789379148425368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1.6904808</v>
      </c>
      <c r="AF82">
        <v>12.303000000000001</v>
      </c>
      <c r="AG82">
        <v>30.205774080000001</v>
      </c>
      <c r="AH82">
        <v>23.832353520000005</v>
      </c>
      <c r="AI82">
        <v>0</v>
      </c>
      <c r="AJ82">
        <v>0</v>
      </c>
      <c r="AK82">
        <v>22.574700000000004</v>
      </c>
      <c r="AL82">
        <v>1.7338</v>
      </c>
      <c r="AM82">
        <v>0</v>
      </c>
      <c r="AN82">
        <v>0</v>
      </c>
      <c r="AO82">
        <v>0</v>
      </c>
      <c r="AP82">
        <v>0.78766128000000002</v>
      </c>
      <c r="AQ82">
        <v>41.923200000000001</v>
      </c>
      <c r="AR82">
        <v>0.9697536000000001</v>
      </c>
      <c r="AS82">
        <v>7.1488232639999998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41.303499996119136</v>
      </c>
      <c r="BB82">
        <f t="shared" si="1"/>
        <v>993.87192107422607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512.00889642055108</v>
      </c>
      <c r="L83">
        <v>3.9995686892833531</v>
      </c>
      <c r="M83">
        <v>63.774029208649381</v>
      </c>
      <c r="N83">
        <v>51.885416666666664</v>
      </c>
      <c r="O83">
        <v>73.284876400235831</v>
      </c>
      <c r="P83">
        <v>20.377058288716029</v>
      </c>
      <c r="Q83">
        <v>9.5851631578947352</v>
      </c>
      <c r="R83">
        <v>18.616745859508853</v>
      </c>
      <c r="S83">
        <v>11.590286307053942</v>
      </c>
      <c r="T83">
        <v>0</v>
      </c>
      <c r="U83">
        <v>62.100953636454072</v>
      </c>
      <c r="V83">
        <v>0</v>
      </c>
      <c r="W83">
        <v>0</v>
      </c>
      <c r="X83">
        <v>64.789379148425368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1.6904808</v>
      </c>
      <c r="AF83">
        <v>12.303000000000001</v>
      </c>
      <c r="AG83">
        <v>30.205774080000001</v>
      </c>
      <c r="AH83">
        <v>16.636896</v>
      </c>
      <c r="AI83">
        <v>0</v>
      </c>
      <c r="AJ83">
        <v>0</v>
      </c>
      <c r="AK83">
        <v>22.574700000000004</v>
      </c>
      <c r="AL83">
        <v>1.7338</v>
      </c>
      <c r="AM83">
        <v>0</v>
      </c>
      <c r="AN83">
        <v>0</v>
      </c>
      <c r="AO83">
        <v>0</v>
      </c>
      <c r="AP83">
        <v>1.1252304</v>
      </c>
      <c r="AQ83">
        <v>41.923200000000001</v>
      </c>
      <c r="AR83">
        <v>0.9697536000000001</v>
      </c>
      <c r="AS83">
        <v>7.1488232639999998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41.030129352597761</v>
      </c>
      <c r="BB83">
        <f t="shared" si="1"/>
        <v>987.29390257484135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512.00889642055108</v>
      </c>
      <c r="L84">
        <v>3.9995686892833531</v>
      </c>
      <c r="M84">
        <v>63.774029208649381</v>
      </c>
      <c r="N84">
        <v>51.885416666666664</v>
      </c>
      <c r="O84">
        <v>73.284876400235831</v>
      </c>
      <c r="P84">
        <v>20.377058288716029</v>
      </c>
      <c r="Q84">
        <v>9.5851631578947352</v>
      </c>
      <c r="R84">
        <v>18.616745859508853</v>
      </c>
      <c r="S84">
        <v>11.590286307053942</v>
      </c>
      <c r="T84">
        <v>0</v>
      </c>
      <c r="U84">
        <v>62.100953636454072</v>
      </c>
      <c r="V84">
        <v>0</v>
      </c>
      <c r="W84">
        <v>0</v>
      </c>
      <c r="X84">
        <v>64.789379148425368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</v>
      </c>
      <c r="AF84">
        <v>12.303000000000001</v>
      </c>
      <c r="AG84">
        <v>30.205774080000001</v>
      </c>
      <c r="AH84">
        <v>8.3184480000000001</v>
      </c>
      <c r="AI84">
        <v>0</v>
      </c>
      <c r="AJ84">
        <v>0</v>
      </c>
      <c r="AK84">
        <v>22.574700000000004</v>
      </c>
      <c r="AL84">
        <v>1.7338</v>
      </c>
      <c r="AM84">
        <v>0</v>
      </c>
      <c r="AN84">
        <v>0</v>
      </c>
      <c r="AO84">
        <v>0</v>
      </c>
      <c r="AP84">
        <v>1.1252304</v>
      </c>
      <c r="AQ84">
        <v>41.923200000000001</v>
      </c>
      <c r="AR84">
        <v>1.4546303999999999</v>
      </c>
      <c r="AS84">
        <v>4.4310888000000004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40.609132435797754</v>
      </c>
      <c r="BB84">
        <f t="shared" si="1"/>
        <v>977.16359382764153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512.00889642055108</v>
      </c>
      <c r="L85">
        <v>3.9995686892833531</v>
      </c>
      <c r="M85">
        <v>63.774029208649381</v>
      </c>
      <c r="N85">
        <v>51.885416666666664</v>
      </c>
      <c r="O85">
        <v>73.284876400235831</v>
      </c>
      <c r="P85">
        <v>20.377058288716029</v>
      </c>
      <c r="Q85">
        <v>9.5851631578947352</v>
      </c>
      <c r="R85">
        <v>18.616745859508853</v>
      </c>
      <c r="S85">
        <v>11.590286307053942</v>
      </c>
      <c r="T85">
        <v>0</v>
      </c>
      <c r="U85">
        <v>62.100953636454072</v>
      </c>
      <c r="V85">
        <v>0</v>
      </c>
      <c r="W85">
        <v>0</v>
      </c>
      <c r="X85">
        <v>64.789379148425368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</v>
      </c>
      <c r="AF85">
        <v>12.303000000000001</v>
      </c>
      <c r="AG85">
        <v>30.205774080000001</v>
      </c>
      <c r="AH85">
        <v>0</v>
      </c>
      <c r="AI85">
        <v>0</v>
      </c>
      <c r="AJ85">
        <v>0</v>
      </c>
      <c r="AK85">
        <v>22.574700000000004</v>
      </c>
      <c r="AL85">
        <v>1.7338</v>
      </c>
      <c r="AM85">
        <v>0</v>
      </c>
      <c r="AN85">
        <v>0</v>
      </c>
      <c r="AO85">
        <v>0</v>
      </c>
      <c r="AP85">
        <v>1.1252304</v>
      </c>
      <c r="AQ85">
        <v>41.923200000000001</v>
      </c>
      <c r="AR85">
        <v>17.455564799999998</v>
      </c>
      <c r="AS85">
        <v>4.4310888000000004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40.915663730997757</v>
      </c>
      <c r="BB85">
        <f t="shared" si="1"/>
        <v>984.53954893244168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512.00889642055108</v>
      </c>
      <c r="L86">
        <v>3.9995686892833531</v>
      </c>
      <c r="M86">
        <v>63.774029208649381</v>
      </c>
      <c r="N86">
        <v>51.885416666666664</v>
      </c>
      <c r="O86">
        <v>73.284876400235831</v>
      </c>
      <c r="P86">
        <v>20.377058288716029</v>
      </c>
      <c r="Q86">
        <v>9.5851631578947352</v>
      </c>
      <c r="R86">
        <v>18.616745859508853</v>
      </c>
      <c r="S86">
        <v>11.590286307053942</v>
      </c>
      <c r="T86">
        <v>0</v>
      </c>
      <c r="U86">
        <v>62.100953636454072</v>
      </c>
      <c r="V86">
        <v>0</v>
      </c>
      <c r="W86">
        <v>0</v>
      </c>
      <c r="X86">
        <v>64.789379148425368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</v>
      </c>
      <c r="AF86">
        <v>12.303000000000001</v>
      </c>
      <c r="AG86">
        <v>30.205774080000001</v>
      </c>
      <c r="AH86">
        <v>0</v>
      </c>
      <c r="AI86">
        <v>0</v>
      </c>
      <c r="AJ86">
        <v>0</v>
      </c>
      <c r="AK86">
        <v>22.574700000000004</v>
      </c>
      <c r="AL86">
        <v>1.7338</v>
      </c>
      <c r="AM86">
        <v>0</v>
      </c>
      <c r="AN86">
        <v>0</v>
      </c>
      <c r="AO86">
        <v>0</v>
      </c>
      <c r="AP86">
        <v>1.1252304</v>
      </c>
      <c r="AQ86">
        <v>32.359470000000002</v>
      </c>
      <c r="AR86">
        <v>17.455564799999998</v>
      </c>
      <c r="AS86">
        <v>4.4310888000000004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40.534071111950141</v>
      </c>
      <c r="BB86">
        <f t="shared" si="1"/>
        <v>975.35741155148912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512.00889642055108</v>
      </c>
      <c r="L87">
        <v>3.9995686892833531</v>
      </c>
      <c r="M87">
        <v>63.774029208649381</v>
      </c>
      <c r="N87">
        <v>51.885416666666664</v>
      </c>
      <c r="O87">
        <v>73.284876400235831</v>
      </c>
      <c r="P87">
        <v>20.377058288716029</v>
      </c>
      <c r="Q87">
        <v>9.5851631578947352</v>
      </c>
      <c r="R87">
        <v>18.616745859508853</v>
      </c>
      <c r="S87">
        <v>11.590286307053942</v>
      </c>
      <c r="T87">
        <v>0</v>
      </c>
      <c r="U87">
        <v>62.100953636454072</v>
      </c>
      <c r="V87">
        <v>0</v>
      </c>
      <c r="W87">
        <v>0</v>
      </c>
      <c r="X87">
        <v>64.789379148425368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</v>
      </c>
      <c r="AF87">
        <v>12.303000000000001</v>
      </c>
      <c r="AG87">
        <v>30.205774080000001</v>
      </c>
      <c r="AH87">
        <v>0</v>
      </c>
      <c r="AI87">
        <v>0</v>
      </c>
      <c r="AJ87">
        <v>0</v>
      </c>
      <c r="AK87">
        <v>22.574700000000004</v>
      </c>
      <c r="AL87">
        <v>1.7338</v>
      </c>
      <c r="AM87">
        <v>0</v>
      </c>
      <c r="AN87">
        <v>0</v>
      </c>
      <c r="AO87">
        <v>0</v>
      </c>
      <c r="AP87">
        <v>1.1252304</v>
      </c>
      <c r="AQ87">
        <v>31.879100000000005</v>
      </c>
      <c r="AR87">
        <v>2.4243840000000003</v>
      </c>
      <c r="AS87">
        <v>4.4310888000000004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39.915159851397767</v>
      </c>
      <c r="BB87">
        <f t="shared" si="1"/>
        <v>960.46477201204152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512.00889642055108</v>
      </c>
      <c r="L88">
        <v>3.9995686892833531</v>
      </c>
      <c r="M88">
        <v>63.774029208649381</v>
      </c>
      <c r="N88">
        <v>51.885416666666664</v>
      </c>
      <c r="O88">
        <v>73.284876400235831</v>
      </c>
      <c r="P88">
        <v>20.377058288716029</v>
      </c>
      <c r="Q88">
        <v>9.5851631578947352</v>
      </c>
      <c r="R88">
        <v>18.616745859508853</v>
      </c>
      <c r="S88">
        <v>11.590286307053942</v>
      </c>
      <c r="T88">
        <v>0</v>
      </c>
      <c r="U88">
        <v>62.100953636454072</v>
      </c>
      <c r="V88">
        <v>0</v>
      </c>
      <c r="W88">
        <v>0</v>
      </c>
      <c r="X88">
        <v>64.789379148425368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</v>
      </c>
      <c r="AF88">
        <v>12.303000000000001</v>
      </c>
      <c r="AG88">
        <v>30.205774080000001</v>
      </c>
      <c r="AH88">
        <v>0</v>
      </c>
      <c r="AI88">
        <v>0</v>
      </c>
      <c r="AJ88">
        <v>0</v>
      </c>
      <c r="AK88">
        <v>22.574700000000004</v>
      </c>
      <c r="AL88">
        <v>1.7338</v>
      </c>
      <c r="AM88">
        <v>0</v>
      </c>
      <c r="AN88">
        <v>0</v>
      </c>
      <c r="AO88">
        <v>0</v>
      </c>
      <c r="AP88">
        <v>1.1252304</v>
      </c>
      <c r="AQ88">
        <v>20.961600000000001</v>
      </c>
      <c r="AR88">
        <v>0.9697536000000001</v>
      </c>
      <c r="AS88">
        <v>4.4310888000000004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39.42151176059776</v>
      </c>
      <c r="BB88">
        <f t="shared" si="1"/>
        <v>948.58628970284144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512.00268428959396</v>
      </c>
      <c r="L89">
        <v>3.9995252225519291</v>
      </c>
      <c r="M89">
        <v>63.774029208649381</v>
      </c>
      <c r="N89">
        <v>51.885416666666664</v>
      </c>
      <c r="O89">
        <v>73.284876400235831</v>
      </c>
      <c r="P89">
        <v>20.377058288716029</v>
      </c>
      <c r="Q89">
        <v>9.5851631578947352</v>
      </c>
      <c r="R89">
        <v>18.616745859508853</v>
      </c>
      <c r="S89">
        <v>11.590286307053942</v>
      </c>
      <c r="T89">
        <v>0</v>
      </c>
      <c r="U89">
        <v>62.100953636454072</v>
      </c>
      <c r="V89">
        <v>0</v>
      </c>
      <c r="W89">
        <v>0</v>
      </c>
      <c r="X89">
        <v>64.789379148425368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</v>
      </c>
      <c r="AF89">
        <v>6.1515000000000013</v>
      </c>
      <c r="AG89">
        <v>30.205774080000001</v>
      </c>
      <c r="AH89">
        <v>0</v>
      </c>
      <c r="AI89">
        <v>0</v>
      </c>
      <c r="AJ89">
        <v>0</v>
      </c>
      <c r="AK89">
        <v>22.574700000000004</v>
      </c>
      <c r="AL89">
        <v>1.7338</v>
      </c>
      <c r="AM89">
        <v>0</v>
      </c>
      <c r="AN89">
        <v>0</v>
      </c>
      <c r="AO89">
        <v>0</v>
      </c>
      <c r="AP89">
        <v>1.1252304</v>
      </c>
      <c r="AQ89">
        <v>10.13144</v>
      </c>
      <c r="AR89">
        <v>0.9697536000000001</v>
      </c>
      <c r="AS89">
        <v>4.4310888000000004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38.74369382538417</v>
      </c>
      <c r="BB89">
        <f t="shared" si="1"/>
        <v>932.2761920403666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512.00554678719334</v>
      </c>
      <c r="L90">
        <v>3.9995252225519291</v>
      </c>
      <c r="M90">
        <v>63.774029208649381</v>
      </c>
      <c r="N90">
        <v>51.885416666666664</v>
      </c>
      <c r="O90">
        <v>73.284876400235831</v>
      </c>
      <c r="P90">
        <v>20.377058288716029</v>
      </c>
      <c r="Q90">
        <v>9.5851631578947352</v>
      </c>
      <c r="R90">
        <v>18.616745859508853</v>
      </c>
      <c r="S90">
        <v>11.590286307053942</v>
      </c>
      <c r="T90">
        <v>0</v>
      </c>
      <c r="U90">
        <v>62.100953636454072</v>
      </c>
      <c r="V90">
        <v>0</v>
      </c>
      <c r="W90">
        <v>0</v>
      </c>
      <c r="X90">
        <v>64.789379148425368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</v>
      </c>
      <c r="AF90">
        <v>6.1515000000000013</v>
      </c>
      <c r="AG90">
        <v>30.205774080000001</v>
      </c>
      <c r="AH90">
        <v>0</v>
      </c>
      <c r="AI90">
        <v>0</v>
      </c>
      <c r="AJ90">
        <v>0</v>
      </c>
      <c r="AK90">
        <v>22.574700000000004</v>
      </c>
      <c r="AL90">
        <v>1.7338</v>
      </c>
      <c r="AM90">
        <v>0</v>
      </c>
      <c r="AN90">
        <v>0</v>
      </c>
      <c r="AO90">
        <v>0</v>
      </c>
      <c r="AP90">
        <v>1.1252304</v>
      </c>
      <c r="AQ90">
        <v>0</v>
      </c>
      <c r="AR90">
        <v>0.9697536000000001</v>
      </c>
      <c r="AS90">
        <v>4.4310888000000004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38.339563859060185</v>
      </c>
      <c r="BB90">
        <f t="shared" si="1"/>
        <v>922.55174450429001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512.00116334896904</v>
      </c>
      <c r="L91">
        <v>3.9996756955960939</v>
      </c>
      <c r="M91">
        <v>63.774029208649381</v>
      </c>
      <c r="N91">
        <v>51.885416666666664</v>
      </c>
      <c r="O91">
        <v>73.284876400235831</v>
      </c>
      <c r="P91">
        <v>20.377058288716029</v>
      </c>
      <c r="Q91">
        <v>9.5851631578947352</v>
      </c>
      <c r="R91">
        <v>18.616745859508853</v>
      </c>
      <c r="S91">
        <v>11.590286307053942</v>
      </c>
      <c r="T91">
        <v>0</v>
      </c>
      <c r="U91">
        <v>62.100953636454072</v>
      </c>
      <c r="V91">
        <v>0</v>
      </c>
      <c r="W91">
        <v>0</v>
      </c>
      <c r="X91">
        <v>64.789379148425368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</v>
      </c>
      <c r="AF91">
        <v>6.1515000000000013</v>
      </c>
      <c r="AG91">
        <v>30.205774080000001</v>
      </c>
      <c r="AH91">
        <v>0</v>
      </c>
      <c r="AI91">
        <v>0</v>
      </c>
      <c r="AJ91">
        <v>0</v>
      </c>
      <c r="AK91">
        <v>22.574700000000004</v>
      </c>
      <c r="AL91">
        <v>1.7338</v>
      </c>
      <c r="AM91">
        <v>0</v>
      </c>
      <c r="AN91">
        <v>0</v>
      </c>
      <c r="AO91">
        <v>0</v>
      </c>
      <c r="AP91">
        <v>1.1252304</v>
      </c>
      <c r="AQ91">
        <v>0</v>
      </c>
      <c r="AR91">
        <v>0.9697536000000001</v>
      </c>
      <c r="AS91">
        <v>5.3173065600000005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38.374754953810879</v>
      </c>
      <c r="BB91">
        <f t="shared" si="1"/>
        <v>923.39853820435917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512.00501677205625</v>
      </c>
      <c r="L92">
        <v>3.999632337580949</v>
      </c>
      <c r="M92">
        <v>63.774029208649381</v>
      </c>
      <c r="N92">
        <v>51.885416666666664</v>
      </c>
      <c r="O92">
        <v>73.284876400235831</v>
      </c>
      <c r="P92">
        <v>20.377058288716029</v>
      </c>
      <c r="Q92">
        <v>9.5851631578947352</v>
      </c>
      <c r="R92">
        <v>18.616745859508853</v>
      </c>
      <c r="S92">
        <v>11.590286307053942</v>
      </c>
      <c r="T92">
        <v>0</v>
      </c>
      <c r="U92">
        <v>62.100953636454072</v>
      </c>
      <c r="V92">
        <v>0</v>
      </c>
      <c r="W92">
        <v>0</v>
      </c>
      <c r="X92">
        <v>64.789379148425368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</v>
      </c>
      <c r="AF92">
        <v>6.1515000000000013</v>
      </c>
      <c r="AG92">
        <v>30.205774080000001</v>
      </c>
      <c r="AH92">
        <v>0</v>
      </c>
      <c r="AI92">
        <v>0</v>
      </c>
      <c r="AJ92">
        <v>0</v>
      </c>
      <c r="AK92">
        <v>22.574700000000004</v>
      </c>
      <c r="AL92">
        <v>1.7338</v>
      </c>
      <c r="AM92">
        <v>0</v>
      </c>
      <c r="AN92">
        <v>0</v>
      </c>
      <c r="AO92">
        <v>0</v>
      </c>
      <c r="AP92">
        <v>1.1252304</v>
      </c>
      <c r="AQ92">
        <v>0</v>
      </c>
      <c r="AR92">
        <v>1.4546303999999999</v>
      </c>
      <c r="AS92">
        <v>5.3173065600000005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38.394253732539902</v>
      </c>
      <c r="BB92">
        <f t="shared" si="1"/>
        <v>923.86772629070219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458.75671779209108</v>
      </c>
      <c r="L93">
        <v>3.9995282766014468</v>
      </c>
      <c r="M93">
        <v>63.774029208649381</v>
      </c>
      <c r="N93">
        <v>51.885416666666664</v>
      </c>
      <c r="O93">
        <v>73.284876400235831</v>
      </c>
      <c r="P93">
        <v>20.377058288716029</v>
      </c>
      <c r="Q93">
        <v>9.5851631578947352</v>
      </c>
      <c r="R93">
        <v>18.616745859508853</v>
      </c>
      <c r="S93">
        <v>11.590286307053942</v>
      </c>
      <c r="T93">
        <v>0</v>
      </c>
      <c r="U93">
        <v>62.100953636454072</v>
      </c>
      <c r="V93">
        <v>0</v>
      </c>
      <c r="W93">
        <v>0</v>
      </c>
      <c r="X93">
        <v>64.789379148425368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</v>
      </c>
      <c r="AF93">
        <v>6.1515000000000013</v>
      </c>
      <c r="AG93">
        <v>30.205774080000001</v>
      </c>
      <c r="AH93">
        <v>0</v>
      </c>
      <c r="AI93">
        <v>0</v>
      </c>
      <c r="AJ93">
        <v>0</v>
      </c>
      <c r="AK93">
        <v>22.574700000000004</v>
      </c>
      <c r="AL93">
        <v>1.7338</v>
      </c>
      <c r="AM93">
        <v>0</v>
      </c>
      <c r="AN93">
        <v>0</v>
      </c>
      <c r="AO93">
        <v>0</v>
      </c>
      <c r="AP93">
        <v>1.1252304</v>
      </c>
      <c r="AQ93">
        <v>0</v>
      </c>
      <c r="AR93">
        <v>1.9395072000000002</v>
      </c>
      <c r="AS93">
        <v>5.3173065600000005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36.288988770344169</v>
      </c>
      <c r="BB93">
        <f t="shared" si="1"/>
        <v>873.20946501195306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406.98568353067816</v>
      </c>
      <c r="L94">
        <v>3.9995282766014468</v>
      </c>
      <c r="M94">
        <v>63.774029208649381</v>
      </c>
      <c r="N94">
        <v>51.885416666666664</v>
      </c>
      <c r="O94">
        <v>73.284876400235831</v>
      </c>
      <c r="P94">
        <v>20.377058288716029</v>
      </c>
      <c r="Q94">
        <v>9.5851631578947352</v>
      </c>
      <c r="R94">
        <v>18.616745859508853</v>
      </c>
      <c r="S94">
        <v>11.590286307053942</v>
      </c>
      <c r="T94">
        <v>0</v>
      </c>
      <c r="U94">
        <v>62.100953636454072</v>
      </c>
      <c r="V94">
        <v>0</v>
      </c>
      <c r="W94">
        <v>0</v>
      </c>
      <c r="X94">
        <v>64.789379148425368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</v>
      </c>
      <c r="AF94">
        <v>6.1515000000000013</v>
      </c>
      <c r="AG94">
        <v>30.205774080000001</v>
      </c>
      <c r="AH94">
        <v>0</v>
      </c>
      <c r="AI94">
        <v>0</v>
      </c>
      <c r="AJ94">
        <v>0</v>
      </c>
      <c r="AK94">
        <v>22.574700000000004</v>
      </c>
      <c r="AL94">
        <v>1.7338</v>
      </c>
      <c r="AM94">
        <v>0</v>
      </c>
      <c r="AN94">
        <v>0</v>
      </c>
      <c r="AO94">
        <v>0</v>
      </c>
      <c r="AP94">
        <v>1.1252304</v>
      </c>
      <c r="AQ94">
        <v>0</v>
      </c>
      <c r="AR94">
        <v>1.9395072000000002</v>
      </c>
      <c r="AS94">
        <v>5.3173065600000005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34.223324595912331</v>
      </c>
      <c r="BB94">
        <f t="shared" si="1"/>
        <v>823.50409492497215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348.05552044518532</v>
      </c>
      <c r="L95">
        <v>3.9995282766014468</v>
      </c>
      <c r="M95">
        <v>63.774029208649381</v>
      </c>
      <c r="N95">
        <v>51.885416666666664</v>
      </c>
      <c r="O95">
        <v>73.284876400235831</v>
      </c>
      <c r="P95">
        <v>20.377058288716029</v>
      </c>
      <c r="Q95">
        <v>9.5844933936651593</v>
      </c>
      <c r="R95">
        <v>19.390963246960169</v>
      </c>
      <c r="S95">
        <v>11.989690248088952</v>
      </c>
      <c r="T95">
        <v>0</v>
      </c>
      <c r="U95">
        <v>62.100953636454072</v>
      </c>
      <c r="V95">
        <v>0</v>
      </c>
      <c r="W95">
        <v>0</v>
      </c>
      <c r="X95">
        <v>64.789379148425368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</v>
      </c>
      <c r="AF95">
        <v>6.1515000000000013</v>
      </c>
      <c r="AG95">
        <v>30.205774080000001</v>
      </c>
      <c r="AH95">
        <v>0</v>
      </c>
      <c r="AI95">
        <v>0</v>
      </c>
      <c r="AJ95">
        <v>0</v>
      </c>
      <c r="AK95">
        <v>22.574700000000004</v>
      </c>
      <c r="AL95">
        <v>1.7338</v>
      </c>
      <c r="AM95">
        <v>0</v>
      </c>
      <c r="AN95">
        <v>0</v>
      </c>
      <c r="AO95">
        <v>0</v>
      </c>
      <c r="AP95">
        <v>1.1252304</v>
      </c>
      <c r="AQ95">
        <v>0</v>
      </c>
      <c r="AR95">
        <v>1.9395072000000002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31.88345224296436</v>
      </c>
      <c r="BB95">
        <f t="shared" si="1"/>
        <v>767.20053799668415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290.94795439514968</v>
      </c>
      <c r="L96">
        <v>3.9995282766014468</v>
      </c>
      <c r="M96">
        <v>63.774029208649381</v>
      </c>
      <c r="N96">
        <v>51.885416666666664</v>
      </c>
      <c r="O96">
        <v>73.284876400235831</v>
      </c>
      <c r="P96">
        <v>20.377058288716029</v>
      </c>
      <c r="Q96">
        <v>9.5844933936651593</v>
      </c>
      <c r="R96">
        <v>18.614080772646535</v>
      </c>
      <c r="S96">
        <v>11.595715686556433</v>
      </c>
      <c r="T96">
        <v>0</v>
      </c>
      <c r="U96">
        <v>62.100953636454072</v>
      </c>
      <c r="V96">
        <v>0</v>
      </c>
      <c r="W96">
        <v>0</v>
      </c>
      <c r="X96">
        <v>64.789379148425368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</v>
      </c>
      <c r="AF96">
        <v>6.1515000000000013</v>
      </c>
      <c r="AG96">
        <v>30.205774080000001</v>
      </c>
      <c r="AH96">
        <v>0</v>
      </c>
      <c r="AI96">
        <v>0</v>
      </c>
      <c r="AJ96">
        <v>0</v>
      </c>
      <c r="AK96">
        <v>22.574700000000004</v>
      </c>
      <c r="AL96">
        <v>1.7338</v>
      </c>
      <c r="AM96">
        <v>0</v>
      </c>
      <c r="AN96">
        <v>0</v>
      </c>
      <c r="AO96">
        <v>0</v>
      </c>
      <c r="AP96">
        <v>1.1252304</v>
      </c>
      <c r="AQ96">
        <v>0</v>
      </c>
      <c r="AR96">
        <v>1.9395072000000002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29.558142542644667</v>
      </c>
      <c r="BB96">
        <f t="shared" si="1"/>
        <v>711.24742461112191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282.03310719385172</v>
      </c>
      <c r="L97">
        <v>3.9995282766014468</v>
      </c>
      <c r="M97">
        <v>63.774029208649381</v>
      </c>
      <c r="N97">
        <v>51.885416666666664</v>
      </c>
      <c r="O97">
        <v>73.284876400235831</v>
      </c>
      <c r="P97">
        <v>20.377058288716029</v>
      </c>
      <c r="Q97">
        <v>5.0021052631578948</v>
      </c>
      <c r="R97">
        <v>7.9976642335766419</v>
      </c>
      <c r="S97">
        <v>6.2494584845250793</v>
      </c>
      <c r="T97">
        <v>0</v>
      </c>
      <c r="U97">
        <v>62.100953636454072</v>
      </c>
      <c r="V97">
        <v>0</v>
      </c>
      <c r="W97">
        <v>0</v>
      </c>
      <c r="X97">
        <v>64.789379148425368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</v>
      </c>
      <c r="AF97">
        <v>6.1515000000000013</v>
      </c>
      <c r="AG97">
        <v>30.205774080000001</v>
      </c>
      <c r="AH97">
        <v>0</v>
      </c>
      <c r="AI97">
        <v>0</v>
      </c>
      <c r="AJ97">
        <v>0</v>
      </c>
      <c r="AK97">
        <v>22.574700000000004</v>
      </c>
      <c r="AL97">
        <v>1.7338</v>
      </c>
      <c r="AM97">
        <v>0</v>
      </c>
      <c r="AN97">
        <v>0</v>
      </c>
      <c r="AO97">
        <v>0</v>
      </c>
      <c r="AP97">
        <v>1.1252304</v>
      </c>
      <c r="AQ97">
        <v>0</v>
      </c>
      <c r="AR97">
        <v>17.455564799999998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29.001783924462327</v>
      </c>
      <c r="BB97">
        <f t="shared" si="1"/>
        <v>697.85993175639794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282.00577196504287</v>
      </c>
      <c r="L98">
        <v>3.9995282766014468</v>
      </c>
      <c r="M98">
        <v>63.774029208649381</v>
      </c>
      <c r="N98">
        <v>51.885416666666664</v>
      </c>
      <c r="O98">
        <v>73.284876400235831</v>
      </c>
      <c r="P98">
        <v>20.377058288716029</v>
      </c>
      <c r="Q98">
        <v>5.0021052631578948</v>
      </c>
      <c r="R98">
        <v>7.9976642335766419</v>
      </c>
      <c r="S98">
        <v>6.2494584845250793</v>
      </c>
      <c r="T98">
        <v>0</v>
      </c>
      <c r="U98">
        <v>62.100953636454072</v>
      </c>
      <c r="V98">
        <v>0</v>
      </c>
      <c r="W98">
        <v>0</v>
      </c>
      <c r="X98">
        <v>64.789379148425368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</v>
      </c>
      <c r="AF98">
        <v>6.1515000000000013</v>
      </c>
      <c r="AG98">
        <v>30.205774080000001</v>
      </c>
      <c r="AH98">
        <v>0</v>
      </c>
      <c r="AI98">
        <v>0</v>
      </c>
      <c r="AJ98">
        <v>0</v>
      </c>
      <c r="AK98">
        <v>22.574700000000004</v>
      </c>
      <c r="AL98">
        <v>1.7338</v>
      </c>
      <c r="AM98">
        <v>0</v>
      </c>
      <c r="AN98">
        <v>0</v>
      </c>
      <c r="AO98">
        <v>0</v>
      </c>
      <c r="AP98">
        <v>1.1252304</v>
      </c>
      <c r="AQ98">
        <v>0</v>
      </c>
      <c r="AR98">
        <v>17.455564799999998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29.000693290308302</v>
      </c>
      <c r="BB98">
        <f t="shared" si="1"/>
        <v>697.83368716174311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10.715120537294764</v>
      </c>
      <c r="L99">
        <f t="shared" si="2"/>
        <v>0.13798518505561896</v>
      </c>
      <c r="M99">
        <f t="shared" si="2"/>
        <v>1.2843094916804085</v>
      </c>
      <c r="N99">
        <f t="shared" si="2"/>
        <v>1.113697795760539</v>
      </c>
      <c r="O99">
        <f t="shared" si="2"/>
        <v>1.6706344224870551</v>
      </c>
      <c r="P99">
        <f t="shared" si="2"/>
        <v>0.41873024921056246</v>
      </c>
      <c r="Q99">
        <f t="shared" si="2"/>
        <v>0.20026821882119372</v>
      </c>
      <c r="R99">
        <f t="shared" si="2"/>
        <v>0.38701747958857269</v>
      </c>
      <c r="S99">
        <f t="shared" si="2"/>
        <v>0.24361262819508522</v>
      </c>
      <c r="T99">
        <f t="shared" si="2"/>
        <v>0</v>
      </c>
      <c r="U99">
        <f t="shared" si="2"/>
        <v>1.4904228872749008</v>
      </c>
      <c r="V99">
        <f t="shared" si="2"/>
        <v>0</v>
      </c>
      <c r="W99">
        <f t="shared" si="2"/>
        <v>0</v>
      </c>
      <c r="X99">
        <f t="shared" si="2"/>
        <v>1.300344948162111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5.3497286334000006E-2</v>
      </c>
      <c r="AC99">
        <f t="shared" si="2"/>
        <v>4.0258176587999996E-2</v>
      </c>
      <c r="AD99">
        <f t="shared" si="2"/>
        <v>5.9010433271999986E-2</v>
      </c>
      <c r="AE99">
        <f t="shared" si="2"/>
        <v>0.10762502362559992</v>
      </c>
      <c r="AF99">
        <f t="shared" si="2"/>
        <v>0.23580750000000028</v>
      </c>
      <c r="AG99">
        <f t="shared" si="2"/>
        <v>0.72493857792000116</v>
      </c>
      <c r="AH99">
        <f t="shared" si="2"/>
        <v>0.31402141199999989</v>
      </c>
      <c r="AI99">
        <f t="shared" si="2"/>
        <v>2.2923165599999993E-2</v>
      </c>
      <c r="AJ99">
        <f t="shared" si="2"/>
        <v>0</v>
      </c>
      <c r="AK99">
        <f t="shared" si="2"/>
        <v>0.54179279999999908</v>
      </c>
      <c r="AL99">
        <f t="shared" si="2"/>
        <v>0.16427754999999966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3.3841304279999984E-2</v>
      </c>
      <c r="AQ99">
        <f t="shared" si="2"/>
        <v>0.42359900000000017</v>
      </c>
      <c r="AR99">
        <f t="shared" si="2"/>
        <v>8.7520262399999937E-2</v>
      </c>
      <c r="AS99">
        <f t="shared" si="2"/>
        <v>8.4619025783999921E-2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0.87204945106937914</v>
      </c>
      <c r="BB99">
        <f t="shared" si="1"/>
        <v>20.983825910265033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83.324255305003064</v>
      </c>
      <c r="L3">
        <v>6.9993604385564172</v>
      </c>
      <c r="M3">
        <v>0</v>
      </c>
      <c r="N3">
        <v>30.001991576306118</v>
      </c>
      <c r="O3">
        <v>50.380748599764175</v>
      </c>
      <c r="P3">
        <v>34.45295677952879</v>
      </c>
      <c r="Q3">
        <v>2</v>
      </c>
      <c r="R3">
        <v>5.7905881096391045</v>
      </c>
      <c r="S3">
        <v>3.6441936409883722</v>
      </c>
      <c r="T3">
        <v>0</v>
      </c>
      <c r="U3">
        <v>330.96204308029053</v>
      </c>
      <c r="V3">
        <v>0</v>
      </c>
      <c r="W3">
        <v>0</v>
      </c>
      <c r="X3">
        <v>39.027148699140398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4.8107600000000001</v>
      </c>
      <c r="AI3">
        <v>0</v>
      </c>
      <c r="AJ3">
        <v>0</v>
      </c>
      <c r="AK3">
        <v>13.053149999999999</v>
      </c>
      <c r="AL3">
        <v>0.59020000000000017</v>
      </c>
      <c r="AM3">
        <v>0</v>
      </c>
      <c r="AN3">
        <v>0</v>
      </c>
      <c r="AO3">
        <v>0</v>
      </c>
      <c r="AP3">
        <v>0.81343500000000002</v>
      </c>
      <c r="AQ3">
        <v>0</v>
      </c>
      <c r="AR3">
        <v>1.121664</v>
      </c>
      <c r="AS3">
        <v>2.5626059999999997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24.359458887822239</v>
      </c>
      <c r="BB3">
        <f>SUM(B3:AZ3)-BA3</f>
        <v>586.15328834139473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83.32365915009143</v>
      </c>
      <c r="L4">
        <v>6.9993604385564172</v>
      </c>
      <c r="M4">
        <v>0</v>
      </c>
      <c r="N4">
        <v>30.001991576306118</v>
      </c>
      <c r="O4">
        <v>50.380748599764175</v>
      </c>
      <c r="P4">
        <v>34.45295677952879</v>
      </c>
      <c r="Q4">
        <v>2</v>
      </c>
      <c r="R4">
        <v>5.7905881096391045</v>
      </c>
      <c r="S4">
        <v>3.6441936409883722</v>
      </c>
      <c r="T4">
        <v>0</v>
      </c>
      <c r="U4">
        <v>330.96204308029053</v>
      </c>
      <c r="V4">
        <v>0</v>
      </c>
      <c r="W4">
        <v>0</v>
      </c>
      <c r="X4">
        <v>39.027148699140398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4.8107600000000001</v>
      </c>
      <c r="AI4">
        <v>0</v>
      </c>
      <c r="AJ4">
        <v>0</v>
      </c>
      <c r="AK4">
        <v>13.053149999999999</v>
      </c>
      <c r="AL4">
        <v>0.59020000000000017</v>
      </c>
      <c r="AM4">
        <v>0</v>
      </c>
      <c r="AN4">
        <v>0</v>
      </c>
      <c r="AO4">
        <v>0</v>
      </c>
      <c r="AP4">
        <v>0.81343500000000002</v>
      </c>
      <c r="AQ4">
        <v>0</v>
      </c>
      <c r="AR4">
        <v>1.121664</v>
      </c>
      <c r="AS4">
        <v>2.5626059999999997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24.359435174597134</v>
      </c>
      <c r="BB4">
        <f t="shared" ref="BB4:BB67" si="0">SUM(B4:AZ4)-BA4</f>
        <v>586.15271589970814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83.324255305003064</v>
      </c>
      <c r="L5">
        <v>6.9993604385564172</v>
      </c>
      <c r="M5">
        <v>0</v>
      </c>
      <c r="N5">
        <v>30.002179037160506</v>
      </c>
      <c r="O5">
        <v>50.380748599764175</v>
      </c>
      <c r="P5">
        <v>34.45295677952879</v>
      </c>
      <c r="Q5">
        <v>2</v>
      </c>
      <c r="R5">
        <v>5.7905881096391045</v>
      </c>
      <c r="S5">
        <v>3.6441936409883722</v>
      </c>
      <c r="T5">
        <v>0</v>
      </c>
      <c r="U5">
        <v>330.96204308029053</v>
      </c>
      <c r="V5">
        <v>0</v>
      </c>
      <c r="W5">
        <v>0</v>
      </c>
      <c r="X5">
        <v>39.025954095150233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4.8107600000000001</v>
      </c>
      <c r="AI5">
        <v>0</v>
      </c>
      <c r="AJ5">
        <v>0</v>
      </c>
      <c r="AK5">
        <v>13.053149999999999</v>
      </c>
      <c r="AL5">
        <v>0.59020000000000017</v>
      </c>
      <c r="AM5">
        <v>0</v>
      </c>
      <c r="AN5">
        <v>0</v>
      </c>
      <c r="AO5">
        <v>0</v>
      </c>
      <c r="AP5">
        <v>0.81343500000000002</v>
      </c>
      <c r="AQ5">
        <v>0</v>
      </c>
      <c r="AR5">
        <v>1.6824959999999998</v>
      </c>
      <c r="AS5">
        <v>2.5626059999999997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24.381796069289457</v>
      </c>
      <c r="BB5">
        <f t="shared" si="0"/>
        <v>586.6907760167918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83.32365915009143</v>
      </c>
      <c r="L6">
        <v>6.9993604385564172</v>
      </c>
      <c r="M6">
        <v>0</v>
      </c>
      <c r="N6">
        <v>30.002179037160506</v>
      </c>
      <c r="O6">
        <v>50.380748599764175</v>
      </c>
      <c r="P6">
        <v>34.45295677952879</v>
      </c>
      <c r="Q6">
        <v>2</v>
      </c>
      <c r="R6">
        <v>5.7905881096391045</v>
      </c>
      <c r="S6">
        <v>3.6441936409883722</v>
      </c>
      <c r="T6">
        <v>0</v>
      </c>
      <c r="U6">
        <v>330.96204308029053</v>
      </c>
      <c r="V6">
        <v>0</v>
      </c>
      <c r="W6">
        <v>0</v>
      </c>
      <c r="X6">
        <v>39.025954095150233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4.8107600000000001</v>
      </c>
      <c r="AI6">
        <v>0</v>
      </c>
      <c r="AJ6">
        <v>0</v>
      </c>
      <c r="AK6">
        <v>13.053149999999999</v>
      </c>
      <c r="AL6">
        <v>0.59020000000000017</v>
      </c>
      <c r="AM6">
        <v>0</v>
      </c>
      <c r="AN6">
        <v>0</v>
      </c>
      <c r="AO6">
        <v>0</v>
      </c>
      <c r="AP6">
        <v>0.81343500000000002</v>
      </c>
      <c r="AQ6">
        <v>0</v>
      </c>
      <c r="AR6">
        <v>1.6824959999999998</v>
      </c>
      <c r="AS6">
        <v>2.5626059999999997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24.381772356064353</v>
      </c>
      <c r="BB6">
        <f t="shared" si="0"/>
        <v>586.6902035751051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83.324255305003064</v>
      </c>
      <c r="L7">
        <v>6.9993604385564172</v>
      </c>
      <c r="M7">
        <v>0</v>
      </c>
      <c r="N7">
        <v>30.002179037160506</v>
      </c>
      <c r="O7">
        <v>50.380748599764175</v>
      </c>
      <c r="P7">
        <v>34.45295677952879</v>
      </c>
      <c r="Q7">
        <v>2</v>
      </c>
      <c r="R7">
        <v>5.7905881096391045</v>
      </c>
      <c r="S7">
        <v>3.6441936409883722</v>
      </c>
      <c r="T7">
        <v>0</v>
      </c>
      <c r="U7">
        <v>330.96204308029053</v>
      </c>
      <c r="V7">
        <v>0</v>
      </c>
      <c r="W7">
        <v>0</v>
      </c>
      <c r="X7">
        <v>39.025954095150233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4.4265000000000008</v>
      </c>
      <c r="AM7">
        <v>0</v>
      </c>
      <c r="AN7">
        <v>0</v>
      </c>
      <c r="AO7">
        <v>0</v>
      </c>
      <c r="AP7">
        <v>0.81343500000000002</v>
      </c>
      <c r="AQ7">
        <v>0</v>
      </c>
      <c r="AR7">
        <v>1.6824959999999998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24.342915013705984</v>
      </c>
      <c r="BB7">
        <f t="shared" si="0"/>
        <v>585.75519707237527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83.32365915009143</v>
      </c>
      <c r="L8">
        <v>6.9993604385564172</v>
      </c>
      <c r="M8">
        <v>0</v>
      </c>
      <c r="N8">
        <v>30.002179037160506</v>
      </c>
      <c r="O8">
        <v>50.380748599764175</v>
      </c>
      <c r="P8">
        <v>34.45295677952879</v>
      </c>
      <c r="Q8">
        <v>2</v>
      </c>
      <c r="R8">
        <v>5.7905881096391045</v>
      </c>
      <c r="S8">
        <v>3.6441936409883722</v>
      </c>
      <c r="T8">
        <v>0</v>
      </c>
      <c r="U8">
        <v>330.96204308029053</v>
      </c>
      <c r="V8">
        <v>0</v>
      </c>
      <c r="W8">
        <v>0</v>
      </c>
      <c r="X8">
        <v>39.025954095150233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13.574600000000002</v>
      </c>
      <c r="AM8">
        <v>0</v>
      </c>
      <c r="AN8">
        <v>0</v>
      </c>
      <c r="AO8">
        <v>0</v>
      </c>
      <c r="AP8">
        <v>0.81343500000000002</v>
      </c>
      <c r="AQ8">
        <v>0</v>
      </c>
      <c r="AR8">
        <v>1.6824959999999998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24.707900541272618</v>
      </c>
      <c r="BB8">
        <f t="shared" si="0"/>
        <v>594.53771538989702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83.324255305003064</v>
      </c>
      <c r="L9">
        <v>6.9993604385564172</v>
      </c>
      <c r="M9">
        <v>0</v>
      </c>
      <c r="N9">
        <v>30.002179037160506</v>
      </c>
      <c r="O9">
        <v>50.380748599764175</v>
      </c>
      <c r="P9">
        <v>34.45295677952879</v>
      </c>
      <c r="Q9">
        <v>2</v>
      </c>
      <c r="R9">
        <v>5.7905881096391045</v>
      </c>
      <c r="S9">
        <v>3.6441936409883722</v>
      </c>
      <c r="T9">
        <v>0</v>
      </c>
      <c r="U9">
        <v>330.96204308029053</v>
      </c>
      <c r="V9">
        <v>0</v>
      </c>
      <c r="W9">
        <v>0</v>
      </c>
      <c r="X9">
        <v>39.0260529669455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13.574600000000002</v>
      </c>
      <c r="AM9">
        <v>0</v>
      </c>
      <c r="AN9">
        <v>0</v>
      </c>
      <c r="AO9">
        <v>0</v>
      </c>
      <c r="AP9">
        <v>0.81343500000000002</v>
      </c>
      <c r="AQ9">
        <v>0</v>
      </c>
      <c r="AR9">
        <v>1.6824959999999998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24.707927835857131</v>
      </c>
      <c r="BB9">
        <f t="shared" si="0"/>
        <v>594.53838312201935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83.32365915009143</v>
      </c>
      <c r="L10">
        <v>6.9993604385564172</v>
      </c>
      <c r="M10">
        <v>0</v>
      </c>
      <c r="N10">
        <v>30.002179037160506</v>
      </c>
      <c r="O10">
        <v>50.380748599764175</v>
      </c>
      <c r="P10">
        <v>34.45295677952879</v>
      </c>
      <c r="Q10">
        <v>2</v>
      </c>
      <c r="R10">
        <v>5.7905881096391045</v>
      </c>
      <c r="S10">
        <v>3.6441936409883722</v>
      </c>
      <c r="T10">
        <v>0</v>
      </c>
      <c r="U10">
        <v>330.96204308029053</v>
      </c>
      <c r="V10">
        <v>0</v>
      </c>
      <c r="W10">
        <v>0</v>
      </c>
      <c r="X10">
        <v>39.0260529669455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13.574600000000002</v>
      </c>
      <c r="AM10">
        <v>0</v>
      </c>
      <c r="AN10">
        <v>0</v>
      </c>
      <c r="AO10">
        <v>0</v>
      </c>
      <c r="AP10">
        <v>0.81343500000000002</v>
      </c>
      <c r="AQ10">
        <v>0</v>
      </c>
      <c r="AR10">
        <v>1.6824959999999998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24.707904122632026</v>
      </c>
      <c r="BB10">
        <f t="shared" si="0"/>
        <v>594.53781068033277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83.324255305003064</v>
      </c>
      <c r="L11">
        <v>6.9993604385564172</v>
      </c>
      <c r="M11">
        <v>0</v>
      </c>
      <c r="N11">
        <v>30.000066375917456</v>
      </c>
      <c r="O11">
        <v>50.378233278702666</v>
      </c>
      <c r="P11">
        <v>33.078372392985102</v>
      </c>
      <c r="Q11">
        <v>2</v>
      </c>
      <c r="R11">
        <v>5.7905881096391045</v>
      </c>
      <c r="S11">
        <v>3.6441936409883722</v>
      </c>
      <c r="T11">
        <v>0</v>
      </c>
      <c r="U11">
        <v>330.96204308029053</v>
      </c>
      <c r="V11">
        <v>0</v>
      </c>
      <c r="W11">
        <v>0</v>
      </c>
      <c r="X11">
        <v>39.026061271531098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13.574600000000002</v>
      </c>
      <c r="AM11">
        <v>0</v>
      </c>
      <c r="AN11">
        <v>0</v>
      </c>
      <c r="AO11">
        <v>0</v>
      </c>
      <c r="AP11">
        <v>0.81343500000000002</v>
      </c>
      <c r="AQ11">
        <v>0</v>
      </c>
      <c r="AR11">
        <v>1.6824959999999998</v>
      </c>
      <c r="AS11">
        <v>1.2983870399999999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24.60245587653532</v>
      </c>
      <c r="BB11">
        <f t="shared" si="0"/>
        <v>592.00043205707857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83.32365915009143</v>
      </c>
      <c r="L12">
        <v>6.9993604385564172</v>
      </c>
      <c r="M12">
        <v>0</v>
      </c>
      <c r="N12">
        <v>30.000571368376704</v>
      </c>
      <c r="O12">
        <v>50.378233278702666</v>
      </c>
      <c r="P12">
        <v>33.078372392985102</v>
      </c>
      <c r="Q12">
        <v>2</v>
      </c>
      <c r="R12">
        <v>5.7905881096391045</v>
      </c>
      <c r="S12">
        <v>3.6441936409883722</v>
      </c>
      <c r="T12">
        <v>0</v>
      </c>
      <c r="U12">
        <v>330.96204308029053</v>
      </c>
      <c r="V12">
        <v>0</v>
      </c>
      <c r="W12">
        <v>0</v>
      </c>
      <c r="X12">
        <v>39.026061271531098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4.4265000000000008</v>
      </c>
      <c r="AM12">
        <v>0</v>
      </c>
      <c r="AN12">
        <v>0</v>
      </c>
      <c r="AO12">
        <v>0</v>
      </c>
      <c r="AP12">
        <v>0.81343500000000002</v>
      </c>
      <c r="AQ12">
        <v>0</v>
      </c>
      <c r="AR12">
        <v>1.6824959999999998</v>
      </c>
      <c r="AS12">
        <v>1.2983870399999999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24.237443072519227</v>
      </c>
      <c r="BB12">
        <f t="shared" si="0"/>
        <v>583.21725369864225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83.324255305003064</v>
      </c>
      <c r="L13">
        <v>6.9993604385564172</v>
      </c>
      <c r="M13">
        <v>0</v>
      </c>
      <c r="N13">
        <v>30.002849596102063</v>
      </c>
      <c r="O13">
        <v>50.379650726552178</v>
      </c>
      <c r="P13">
        <v>33.081934315424618</v>
      </c>
      <c r="Q13">
        <v>2</v>
      </c>
      <c r="R13">
        <v>5.7384909866297837</v>
      </c>
      <c r="S13">
        <v>3.603180537050624</v>
      </c>
      <c r="T13">
        <v>0</v>
      </c>
      <c r="U13">
        <v>330.96204308029053</v>
      </c>
      <c r="V13">
        <v>0</v>
      </c>
      <c r="W13">
        <v>0</v>
      </c>
      <c r="X13">
        <v>39.025945051097857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13.053149999999999</v>
      </c>
      <c r="AL13">
        <v>0.59020000000000017</v>
      </c>
      <c r="AM13">
        <v>0</v>
      </c>
      <c r="AN13">
        <v>0</v>
      </c>
      <c r="AO13">
        <v>0</v>
      </c>
      <c r="AP13">
        <v>1.7895569999999998</v>
      </c>
      <c r="AQ13">
        <v>0</v>
      </c>
      <c r="AR13">
        <v>1.6824959999999998</v>
      </c>
      <c r="AS13">
        <v>1.2983870399999999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24.11991499740396</v>
      </c>
      <c r="BB13">
        <f t="shared" si="0"/>
        <v>580.38923107930316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83.32365915009143</v>
      </c>
      <c r="L14">
        <v>6.9993604385564172</v>
      </c>
      <c r="M14">
        <v>0</v>
      </c>
      <c r="N14">
        <v>30.002849596102063</v>
      </c>
      <c r="O14">
        <v>51.08190584586815</v>
      </c>
      <c r="P14">
        <v>33.081934315424618</v>
      </c>
      <c r="Q14">
        <v>2</v>
      </c>
      <c r="R14">
        <v>5.7384909866297837</v>
      </c>
      <c r="S14">
        <v>3.603180537050624</v>
      </c>
      <c r="T14">
        <v>0</v>
      </c>
      <c r="U14">
        <v>330.96204308029053</v>
      </c>
      <c r="V14">
        <v>0</v>
      </c>
      <c r="W14">
        <v>0</v>
      </c>
      <c r="X14">
        <v>39.025945051097857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13.053149999999999</v>
      </c>
      <c r="AL14">
        <v>0.59020000000000017</v>
      </c>
      <c r="AM14">
        <v>0</v>
      </c>
      <c r="AN14">
        <v>0</v>
      </c>
      <c r="AO14">
        <v>0</v>
      </c>
      <c r="AP14">
        <v>1.7895569999999998</v>
      </c>
      <c r="AQ14">
        <v>0</v>
      </c>
      <c r="AR14">
        <v>1.6824959999999998</v>
      </c>
      <c r="AS14">
        <v>1.2983870399999999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24.147911346500727</v>
      </c>
      <c r="BB14">
        <f t="shared" si="0"/>
        <v>581.06289369461081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83.324255305003064</v>
      </c>
      <c r="L15">
        <v>6.9993604385564172</v>
      </c>
      <c r="M15">
        <v>0</v>
      </c>
      <c r="N15">
        <v>30.002849596102063</v>
      </c>
      <c r="O15">
        <v>50.387039079136692</v>
      </c>
      <c r="P15">
        <v>33.081934315424618</v>
      </c>
      <c r="Q15">
        <v>2</v>
      </c>
      <c r="R15">
        <v>5.7384909866297837</v>
      </c>
      <c r="S15">
        <v>3.603180537050624</v>
      </c>
      <c r="T15">
        <v>0</v>
      </c>
      <c r="U15">
        <v>330.96204308029053</v>
      </c>
      <c r="V15">
        <v>0</v>
      </c>
      <c r="W15">
        <v>0</v>
      </c>
      <c r="X15">
        <v>39.024716652490881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13.053149999999999</v>
      </c>
      <c r="AL15">
        <v>0.59020000000000017</v>
      </c>
      <c r="AM15">
        <v>0</v>
      </c>
      <c r="AN15">
        <v>0</v>
      </c>
      <c r="AO15">
        <v>0</v>
      </c>
      <c r="AP15">
        <v>1.7895569999999998</v>
      </c>
      <c r="AQ15">
        <v>0</v>
      </c>
      <c r="AR15">
        <v>0.84124799999999988</v>
      </c>
      <c r="AS15">
        <v>1.2983870399999999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24.086595214262019</v>
      </c>
      <c r="BB15">
        <f t="shared" si="0"/>
        <v>579.58746281642243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83.32365915009143</v>
      </c>
      <c r="L16">
        <v>6.9993604385564172</v>
      </c>
      <c r="M16">
        <v>0</v>
      </c>
      <c r="N16">
        <v>30.002849596102063</v>
      </c>
      <c r="O16">
        <v>50.378215696441202</v>
      </c>
      <c r="P16">
        <v>33.081934315424618</v>
      </c>
      <c r="Q16">
        <v>2</v>
      </c>
      <c r="R16">
        <v>5.7384909866297837</v>
      </c>
      <c r="S16">
        <v>3.603180537050624</v>
      </c>
      <c r="T16">
        <v>0</v>
      </c>
      <c r="U16">
        <v>330.96204308029053</v>
      </c>
      <c r="V16">
        <v>0</v>
      </c>
      <c r="W16">
        <v>0</v>
      </c>
      <c r="X16">
        <v>39.024716652490881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13.053149999999999</v>
      </c>
      <c r="AL16">
        <v>0.59020000000000017</v>
      </c>
      <c r="AM16">
        <v>0</v>
      </c>
      <c r="AN16">
        <v>0</v>
      </c>
      <c r="AO16">
        <v>0</v>
      </c>
      <c r="AP16">
        <v>1.7895569999999998</v>
      </c>
      <c r="AQ16">
        <v>0</v>
      </c>
      <c r="AR16">
        <v>0.84124799999999988</v>
      </c>
      <c r="AS16">
        <v>1.2983870399999999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24.086219407709777</v>
      </c>
      <c r="BB16">
        <f t="shared" si="0"/>
        <v>579.57841908536761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83.324255305003064</v>
      </c>
      <c r="L17">
        <v>6.9993604385564172</v>
      </c>
      <c r="M17">
        <v>0</v>
      </c>
      <c r="N17">
        <v>30.002849596102063</v>
      </c>
      <c r="O17">
        <v>50.378296247960847</v>
      </c>
      <c r="P17">
        <v>33.081934315424618</v>
      </c>
      <c r="Q17">
        <v>2</v>
      </c>
      <c r="R17">
        <v>5.7384909866297837</v>
      </c>
      <c r="S17">
        <v>3.603180537050624</v>
      </c>
      <c r="T17">
        <v>0</v>
      </c>
      <c r="U17">
        <v>330.96204308029053</v>
      </c>
      <c r="V17">
        <v>0</v>
      </c>
      <c r="W17">
        <v>0</v>
      </c>
      <c r="X17">
        <v>39.026276940816324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13.053149999999999</v>
      </c>
      <c r="AL17">
        <v>0.59020000000000017</v>
      </c>
      <c r="AM17">
        <v>0</v>
      </c>
      <c r="AN17">
        <v>0</v>
      </c>
      <c r="AO17">
        <v>0</v>
      </c>
      <c r="AP17">
        <v>0.81343500000000002</v>
      </c>
      <c r="AQ17">
        <v>0</v>
      </c>
      <c r="AR17">
        <v>0.84124799999999988</v>
      </c>
      <c r="AS17">
        <v>1.2983870399999999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24.047361773943052</v>
      </c>
      <c r="BB17">
        <f t="shared" si="0"/>
        <v>578.64339171389111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83.32365915009143</v>
      </c>
      <c r="L18">
        <v>6.9993604385564172</v>
      </c>
      <c r="M18">
        <v>0</v>
      </c>
      <c r="N18">
        <v>30.002849596102063</v>
      </c>
      <c r="O18">
        <v>50.379650726552178</v>
      </c>
      <c r="P18">
        <v>33.081934315424618</v>
      </c>
      <c r="Q18">
        <v>2</v>
      </c>
      <c r="R18">
        <v>5.7384909866297837</v>
      </c>
      <c r="S18">
        <v>3.603180537050624</v>
      </c>
      <c r="T18">
        <v>0</v>
      </c>
      <c r="U18">
        <v>330.96204308029053</v>
      </c>
      <c r="V18">
        <v>0</v>
      </c>
      <c r="W18">
        <v>0</v>
      </c>
      <c r="X18">
        <v>39.027184839553541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13.053149999999999</v>
      </c>
      <c r="AL18">
        <v>0.59020000000000017</v>
      </c>
      <c r="AM18">
        <v>0</v>
      </c>
      <c r="AN18">
        <v>0</v>
      </c>
      <c r="AO18">
        <v>0</v>
      </c>
      <c r="AP18">
        <v>0.81343500000000002</v>
      </c>
      <c r="AQ18">
        <v>0</v>
      </c>
      <c r="AR18">
        <v>0.84124799999999988</v>
      </c>
      <c r="AS18">
        <v>1.2983870399999999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24.047428217821853</v>
      </c>
      <c r="BB18">
        <f t="shared" si="0"/>
        <v>578.6449914924292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83.324255305003064</v>
      </c>
      <c r="L19">
        <v>6.9993604385564172</v>
      </c>
      <c r="M19">
        <v>0</v>
      </c>
      <c r="N19">
        <v>30.002849596102063</v>
      </c>
      <c r="O19">
        <v>50.386915903122265</v>
      </c>
      <c r="P19">
        <v>38.630575113138683</v>
      </c>
      <c r="Q19">
        <v>2</v>
      </c>
      <c r="R19">
        <v>5.2794636827067674</v>
      </c>
      <c r="S19">
        <v>3.5318387057079317</v>
      </c>
      <c r="T19">
        <v>0</v>
      </c>
      <c r="U19">
        <v>330.96204308029053</v>
      </c>
      <c r="V19">
        <v>0</v>
      </c>
      <c r="W19">
        <v>0</v>
      </c>
      <c r="X19">
        <v>38.746932851721709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13.053149999999999</v>
      </c>
      <c r="AL19">
        <v>0.59020000000000017</v>
      </c>
      <c r="AM19">
        <v>0</v>
      </c>
      <c r="AN19">
        <v>0</v>
      </c>
      <c r="AO19">
        <v>0</v>
      </c>
      <c r="AP19">
        <v>0.81343500000000002</v>
      </c>
      <c r="AQ19">
        <v>0</v>
      </c>
      <c r="AR19">
        <v>0.84124799999999988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24.23678898334266</v>
      </c>
      <c r="BB19">
        <f t="shared" si="0"/>
        <v>583.20151173300667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83.32365915009143</v>
      </c>
      <c r="L20">
        <v>6.9993604385564172</v>
      </c>
      <c r="M20">
        <v>0</v>
      </c>
      <c r="N20">
        <v>30.002849596102063</v>
      </c>
      <c r="O20">
        <v>50.37894753334745</v>
      </c>
      <c r="P20">
        <v>38.973518028571426</v>
      </c>
      <c r="Q20">
        <v>2</v>
      </c>
      <c r="R20">
        <v>5.2794636827067674</v>
      </c>
      <c r="S20">
        <v>3.5318387057079317</v>
      </c>
      <c r="T20">
        <v>0</v>
      </c>
      <c r="U20">
        <v>330.96204308029053</v>
      </c>
      <c r="V20">
        <v>0</v>
      </c>
      <c r="W20">
        <v>0</v>
      </c>
      <c r="X20">
        <v>37.99447423247814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13.053149999999999</v>
      </c>
      <c r="AL20">
        <v>0.59020000000000017</v>
      </c>
      <c r="AM20">
        <v>0</v>
      </c>
      <c r="AN20">
        <v>0</v>
      </c>
      <c r="AO20">
        <v>0</v>
      </c>
      <c r="AP20">
        <v>0.81343500000000002</v>
      </c>
      <c r="AQ20">
        <v>0</v>
      </c>
      <c r="AR20">
        <v>0.84124799999999988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24.220107592337225</v>
      </c>
      <c r="BB20">
        <f t="shared" si="0"/>
        <v>582.80011289551499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83.324255305003064</v>
      </c>
      <c r="L21">
        <v>6.9993604385564172</v>
      </c>
      <c r="M21">
        <v>0</v>
      </c>
      <c r="N21">
        <v>30.002849596102063</v>
      </c>
      <c r="O21">
        <v>50.378813313161878</v>
      </c>
      <c r="P21">
        <v>39.140867300233644</v>
      </c>
      <c r="Q21">
        <v>2</v>
      </c>
      <c r="R21">
        <v>5.2794636827067674</v>
      </c>
      <c r="S21">
        <v>3.5318387057079317</v>
      </c>
      <c r="T21">
        <v>0</v>
      </c>
      <c r="U21">
        <v>330.96204308029053</v>
      </c>
      <c r="V21">
        <v>0</v>
      </c>
      <c r="W21">
        <v>0</v>
      </c>
      <c r="X21">
        <v>37.470545014534885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13.053149999999999</v>
      </c>
      <c r="AL21">
        <v>0.59020000000000017</v>
      </c>
      <c r="AM21">
        <v>0</v>
      </c>
      <c r="AN21">
        <v>0</v>
      </c>
      <c r="AO21">
        <v>0</v>
      </c>
      <c r="AP21">
        <v>0.81343500000000002</v>
      </c>
      <c r="AQ21">
        <v>0</v>
      </c>
      <c r="AR21">
        <v>0.84124799999999988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24.205897891648267</v>
      </c>
      <c r="BB21">
        <f t="shared" si="0"/>
        <v>582.4582045846488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83.32365915009143</v>
      </c>
      <c r="L22">
        <v>6.9993604385564172</v>
      </c>
      <c r="M22">
        <v>0</v>
      </c>
      <c r="N22">
        <v>30.002849596102063</v>
      </c>
      <c r="O22">
        <v>50.319070236373491</v>
      </c>
      <c r="P22">
        <v>39.155383313014511</v>
      </c>
      <c r="Q22">
        <v>2</v>
      </c>
      <c r="R22">
        <v>5.2794636827067674</v>
      </c>
      <c r="S22">
        <v>3.5318387057079317</v>
      </c>
      <c r="T22">
        <v>0</v>
      </c>
      <c r="U22">
        <v>330.96204308029053</v>
      </c>
      <c r="V22">
        <v>0</v>
      </c>
      <c r="W22">
        <v>0</v>
      </c>
      <c r="X22">
        <v>37.470545014534885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13.053149999999999</v>
      </c>
      <c r="AL22">
        <v>0.59020000000000017</v>
      </c>
      <c r="AM22">
        <v>0</v>
      </c>
      <c r="AN22">
        <v>0</v>
      </c>
      <c r="AO22">
        <v>0</v>
      </c>
      <c r="AP22">
        <v>0.81343500000000002</v>
      </c>
      <c r="AQ22">
        <v>0</v>
      </c>
      <c r="AR22">
        <v>0.84124799999999988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24.204069767356831</v>
      </c>
      <c r="BB22">
        <f t="shared" si="0"/>
        <v>582.41420949002111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83.324255305003064</v>
      </c>
      <c r="L23">
        <v>6.9993604385564172</v>
      </c>
      <c r="M23">
        <v>0</v>
      </c>
      <c r="N23">
        <v>30.002849596102063</v>
      </c>
      <c r="O23">
        <v>50.378673405429261</v>
      </c>
      <c r="P23">
        <v>35.675574631715769</v>
      </c>
      <c r="Q23">
        <v>2</v>
      </c>
      <c r="R23">
        <v>5</v>
      </c>
      <c r="S23">
        <v>3.5318387057079317</v>
      </c>
      <c r="T23">
        <v>0</v>
      </c>
      <c r="U23">
        <v>330.96204308029053</v>
      </c>
      <c r="V23">
        <v>0</v>
      </c>
      <c r="W23">
        <v>0</v>
      </c>
      <c r="X23">
        <v>37.470545014534885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0.9776459999999999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13.053149999999999</v>
      </c>
      <c r="AL23">
        <v>0.59020000000000017</v>
      </c>
      <c r="AM23">
        <v>0</v>
      </c>
      <c r="AN23">
        <v>0</v>
      </c>
      <c r="AO23">
        <v>0</v>
      </c>
      <c r="AP23">
        <v>0.81343500000000002</v>
      </c>
      <c r="AQ23">
        <v>0</v>
      </c>
      <c r="AR23">
        <v>0.84124799999999988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24.056476882509195</v>
      </c>
      <c r="BB23">
        <f t="shared" si="0"/>
        <v>578.86272933483065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83.32365915009143</v>
      </c>
      <c r="L24">
        <v>6.9993604385564172</v>
      </c>
      <c r="M24">
        <v>0</v>
      </c>
      <c r="N24">
        <v>26.542098952950557</v>
      </c>
      <c r="O24">
        <v>50.380748599764175</v>
      </c>
      <c r="P24">
        <v>35.985440996749723</v>
      </c>
      <c r="Q24">
        <v>2</v>
      </c>
      <c r="R24">
        <v>5</v>
      </c>
      <c r="S24">
        <v>3.5318387057079317</v>
      </c>
      <c r="T24">
        <v>0</v>
      </c>
      <c r="U24">
        <v>330.96204308029053</v>
      </c>
      <c r="V24">
        <v>0</v>
      </c>
      <c r="W24">
        <v>0</v>
      </c>
      <c r="X24">
        <v>37.470545014534885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0.9776459999999999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13.053149999999999</v>
      </c>
      <c r="AL24">
        <v>0.59020000000000017</v>
      </c>
      <c r="AM24">
        <v>0</v>
      </c>
      <c r="AN24">
        <v>0</v>
      </c>
      <c r="AO24">
        <v>0</v>
      </c>
      <c r="AP24">
        <v>0.81343500000000002</v>
      </c>
      <c r="AQ24">
        <v>0</v>
      </c>
      <c r="AR24">
        <v>0.84124799999999988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23.930815461252855</v>
      </c>
      <c r="BB24">
        <f t="shared" si="0"/>
        <v>575.83898551739264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83.324255305003064</v>
      </c>
      <c r="L25">
        <v>6.9993604385564172</v>
      </c>
      <c r="M25">
        <v>0</v>
      </c>
      <c r="N25">
        <v>30</v>
      </c>
      <c r="O25">
        <v>50.380748599764175</v>
      </c>
      <c r="P25">
        <v>34.785392189524337</v>
      </c>
      <c r="Q25">
        <v>2</v>
      </c>
      <c r="R25">
        <v>5</v>
      </c>
      <c r="S25">
        <v>3.5318387057079317</v>
      </c>
      <c r="T25">
        <v>0</v>
      </c>
      <c r="U25">
        <v>330.96204308029053</v>
      </c>
      <c r="V25">
        <v>0</v>
      </c>
      <c r="W25">
        <v>0</v>
      </c>
      <c r="X25">
        <v>37.470545014534885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0.9776459999999999</v>
      </c>
      <c r="AF25">
        <v>0</v>
      </c>
      <c r="AG25">
        <v>0</v>
      </c>
      <c r="AH25">
        <v>4.8107600000000001</v>
      </c>
      <c r="AI25">
        <v>0</v>
      </c>
      <c r="AJ25">
        <v>0</v>
      </c>
      <c r="AK25">
        <v>13.053149999999999</v>
      </c>
      <c r="AL25">
        <v>0.59020000000000017</v>
      </c>
      <c r="AM25">
        <v>0</v>
      </c>
      <c r="AN25">
        <v>0</v>
      </c>
      <c r="AO25">
        <v>0</v>
      </c>
      <c r="AP25">
        <v>0.81343500000000002</v>
      </c>
      <c r="AQ25">
        <v>0</v>
      </c>
      <c r="AR25">
        <v>0.84124799999999988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24.212876877624911</v>
      </c>
      <c r="BB25">
        <f t="shared" si="0"/>
        <v>582.62613249575634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83.32365915009143</v>
      </c>
      <c r="L26">
        <v>6.9993604385564172</v>
      </c>
      <c r="M26">
        <v>0</v>
      </c>
      <c r="N26">
        <v>30</v>
      </c>
      <c r="O26">
        <v>50.380748599764175</v>
      </c>
      <c r="P26">
        <v>34.899954858411988</v>
      </c>
      <c r="Q26">
        <v>2</v>
      </c>
      <c r="R26">
        <v>5</v>
      </c>
      <c r="S26">
        <v>3.5318387057079317</v>
      </c>
      <c r="T26">
        <v>0</v>
      </c>
      <c r="U26">
        <v>330.96204308029053</v>
      </c>
      <c r="V26">
        <v>0</v>
      </c>
      <c r="W26">
        <v>0</v>
      </c>
      <c r="X26">
        <v>37.469297026022303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0.9776459999999999</v>
      </c>
      <c r="AF26">
        <v>0</v>
      </c>
      <c r="AG26">
        <v>0</v>
      </c>
      <c r="AH26">
        <v>8.6593679999999988</v>
      </c>
      <c r="AI26">
        <v>0</v>
      </c>
      <c r="AJ26">
        <v>0</v>
      </c>
      <c r="AK26">
        <v>13.053149999999999</v>
      </c>
      <c r="AL26">
        <v>0.59020000000000017</v>
      </c>
      <c r="AM26">
        <v>0</v>
      </c>
      <c r="AN26">
        <v>0</v>
      </c>
      <c r="AO26">
        <v>0</v>
      </c>
      <c r="AP26">
        <v>0.61821060000000005</v>
      </c>
      <c r="AQ26">
        <v>0</v>
      </c>
      <c r="AR26">
        <v>0.84124799999999988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24.363144511194573</v>
      </c>
      <c r="BB26">
        <f t="shared" si="0"/>
        <v>586.24196698765013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80.001970512685176</v>
      </c>
      <c r="L27">
        <v>6.9994340868791651</v>
      </c>
      <c r="M27">
        <v>0</v>
      </c>
      <c r="N27">
        <v>30</v>
      </c>
      <c r="O27">
        <v>50.380748599764175</v>
      </c>
      <c r="P27">
        <v>47.948008611410117</v>
      </c>
      <c r="Q27">
        <v>1.9997910857142855</v>
      </c>
      <c r="R27">
        <v>4.9987679324894518</v>
      </c>
      <c r="S27">
        <v>2.9994756302521002</v>
      </c>
      <c r="T27">
        <v>0</v>
      </c>
      <c r="U27">
        <v>330.96204308029053</v>
      </c>
      <c r="V27">
        <v>0</v>
      </c>
      <c r="W27">
        <v>0</v>
      </c>
      <c r="X27">
        <v>37.471337920792074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0.9776459999999999</v>
      </c>
      <c r="AF27">
        <v>0</v>
      </c>
      <c r="AG27">
        <v>0</v>
      </c>
      <c r="AH27">
        <v>14.287957199999999</v>
      </c>
      <c r="AI27">
        <v>0</v>
      </c>
      <c r="AJ27">
        <v>0</v>
      </c>
      <c r="AK27">
        <v>13.053149999999999</v>
      </c>
      <c r="AL27">
        <v>0.59020000000000017</v>
      </c>
      <c r="AM27">
        <v>0</v>
      </c>
      <c r="AN27">
        <v>0</v>
      </c>
      <c r="AO27">
        <v>0</v>
      </c>
      <c r="AP27">
        <v>0.61821060000000005</v>
      </c>
      <c r="AQ27">
        <v>0</v>
      </c>
      <c r="AR27">
        <v>0.84124799999999988</v>
      </c>
      <c r="AS27">
        <v>1.2983870399999999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24.954592454403539</v>
      </c>
      <c r="BB27">
        <f t="shared" si="0"/>
        <v>600.47378384587353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165.0277469106579</v>
      </c>
      <c r="L28">
        <v>29.997294296902336</v>
      </c>
      <c r="M28">
        <v>0</v>
      </c>
      <c r="N28">
        <v>30</v>
      </c>
      <c r="O28">
        <v>50.380748599764175</v>
      </c>
      <c r="P28">
        <v>49.80733754793242</v>
      </c>
      <c r="Q28">
        <v>5.5440319579751662</v>
      </c>
      <c r="R28">
        <v>10.766731368214199</v>
      </c>
      <c r="S28">
        <v>6.6964618389897392</v>
      </c>
      <c r="T28">
        <v>0</v>
      </c>
      <c r="U28">
        <v>330.96204308029053</v>
      </c>
      <c r="V28">
        <v>0</v>
      </c>
      <c r="W28">
        <v>0</v>
      </c>
      <c r="X28">
        <v>37.471337920792074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2.3151845999999998</v>
      </c>
      <c r="AE28">
        <v>0.9776459999999999</v>
      </c>
      <c r="AF28">
        <v>0</v>
      </c>
      <c r="AG28">
        <v>0</v>
      </c>
      <c r="AH28">
        <v>20.205192</v>
      </c>
      <c r="AI28">
        <v>0</v>
      </c>
      <c r="AJ28">
        <v>0</v>
      </c>
      <c r="AK28">
        <v>13.053149999999999</v>
      </c>
      <c r="AL28">
        <v>0.59020000000000017</v>
      </c>
      <c r="AM28">
        <v>0</v>
      </c>
      <c r="AN28">
        <v>0</v>
      </c>
      <c r="AO28">
        <v>0</v>
      </c>
      <c r="AP28">
        <v>0.61821060000000005</v>
      </c>
      <c r="AQ28">
        <v>0</v>
      </c>
      <c r="AR28">
        <v>2.2433279999999995</v>
      </c>
      <c r="AS28">
        <v>1.2983870399999999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30.242406095957275</v>
      </c>
      <c r="BB28">
        <f t="shared" si="0"/>
        <v>727.71262566556129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165.0277469106579</v>
      </c>
      <c r="L29">
        <v>29.996528179608845</v>
      </c>
      <c r="M29">
        <v>0</v>
      </c>
      <c r="N29">
        <v>30</v>
      </c>
      <c r="O29">
        <v>50.380748599764175</v>
      </c>
      <c r="P29">
        <v>50.927083333333329</v>
      </c>
      <c r="Q29">
        <v>5.5440319579751662</v>
      </c>
      <c r="R29">
        <v>10.766731368214199</v>
      </c>
      <c r="S29">
        <v>6.6964618389897392</v>
      </c>
      <c r="T29">
        <v>0</v>
      </c>
      <c r="U29">
        <v>330.96204308029053</v>
      </c>
      <c r="V29">
        <v>0</v>
      </c>
      <c r="W29">
        <v>0</v>
      </c>
      <c r="X29">
        <v>37.471337920792074</v>
      </c>
      <c r="Y29">
        <v>0</v>
      </c>
      <c r="Z29">
        <v>0</v>
      </c>
      <c r="AA29">
        <v>0</v>
      </c>
      <c r="AB29">
        <v>0</v>
      </c>
      <c r="AC29">
        <v>0</v>
      </c>
      <c r="AD29">
        <v>4.6303691999999987</v>
      </c>
      <c r="AE29">
        <v>3.5847020000000001</v>
      </c>
      <c r="AF29">
        <v>0</v>
      </c>
      <c r="AG29">
        <v>0</v>
      </c>
      <c r="AH29">
        <v>29.706442999999997</v>
      </c>
      <c r="AI29">
        <v>0</v>
      </c>
      <c r="AJ29">
        <v>0</v>
      </c>
      <c r="AK29">
        <v>13.053149999999999</v>
      </c>
      <c r="AL29">
        <v>0.59020000000000017</v>
      </c>
      <c r="AM29">
        <v>0</v>
      </c>
      <c r="AN29">
        <v>0</v>
      </c>
      <c r="AO29">
        <v>0</v>
      </c>
      <c r="AP29">
        <v>0.61821060000000005</v>
      </c>
      <c r="AQ29">
        <v>0</v>
      </c>
      <c r="AR29">
        <v>6.7299839999999991</v>
      </c>
      <c r="AS29">
        <v>1.7084039999999998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31.057927890714755</v>
      </c>
      <c r="BB29">
        <f t="shared" si="0"/>
        <v>747.33624809891114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165.0277469106579</v>
      </c>
      <c r="L30">
        <v>29.997411011748472</v>
      </c>
      <c r="M30">
        <v>0</v>
      </c>
      <c r="N30">
        <v>30</v>
      </c>
      <c r="O30">
        <v>50.380748599764175</v>
      </c>
      <c r="P30">
        <v>50.927083333333329</v>
      </c>
      <c r="Q30">
        <v>5.5440319579751662</v>
      </c>
      <c r="R30">
        <v>10.766731368214199</v>
      </c>
      <c r="S30">
        <v>6.6964618389897392</v>
      </c>
      <c r="T30">
        <v>0</v>
      </c>
      <c r="U30">
        <v>330.96204308029053</v>
      </c>
      <c r="V30">
        <v>0</v>
      </c>
      <c r="W30">
        <v>0</v>
      </c>
      <c r="X30">
        <v>37.471337920792074</v>
      </c>
      <c r="Y30">
        <v>0</v>
      </c>
      <c r="Z30">
        <v>0</v>
      </c>
      <c r="AA30">
        <v>0</v>
      </c>
      <c r="AB30">
        <v>3.3451901599999996</v>
      </c>
      <c r="AC30">
        <v>2.4581713599999997</v>
      </c>
      <c r="AD30">
        <v>4.6303691999999987</v>
      </c>
      <c r="AE30">
        <v>7.1694039999999992</v>
      </c>
      <c r="AF30">
        <v>0</v>
      </c>
      <c r="AG30">
        <v>0</v>
      </c>
      <c r="AH30">
        <v>29.706442999999997</v>
      </c>
      <c r="AI30">
        <v>0.64668400000000004</v>
      </c>
      <c r="AJ30">
        <v>0</v>
      </c>
      <c r="AK30">
        <v>13.053149999999999</v>
      </c>
      <c r="AL30">
        <v>0.59020000000000017</v>
      </c>
      <c r="AM30">
        <v>0</v>
      </c>
      <c r="AN30">
        <v>0</v>
      </c>
      <c r="AO30">
        <v>0</v>
      </c>
      <c r="AP30">
        <v>0.61821060000000005</v>
      </c>
      <c r="AQ30">
        <v>0</v>
      </c>
      <c r="AR30">
        <v>6.7299839999999991</v>
      </c>
      <c r="AS30">
        <v>1.7084039999999998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31.458349411717119</v>
      </c>
      <c r="BB30">
        <f t="shared" si="0"/>
        <v>756.97145693004848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165.0277469106579</v>
      </c>
      <c r="L31">
        <v>29.997411011748472</v>
      </c>
      <c r="M31">
        <v>0</v>
      </c>
      <c r="N31">
        <v>30</v>
      </c>
      <c r="O31">
        <v>50.380748599764175</v>
      </c>
      <c r="P31">
        <v>50.927083333333329</v>
      </c>
      <c r="Q31">
        <v>5.5440319579751662</v>
      </c>
      <c r="R31">
        <v>10.766731368214199</v>
      </c>
      <c r="S31">
        <v>6.6964618389897392</v>
      </c>
      <c r="T31">
        <v>0</v>
      </c>
      <c r="U31">
        <v>330.96204308029053</v>
      </c>
      <c r="V31">
        <v>0</v>
      </c>
      <c r="W31">
        <v>0</v>
      </c>
      <c r="X31">
        <v>37.471337920792074</v>
      </c>
      <c r="Y31">
        <v>0</v>
      </c>
      <c r="Z31">
        <v>0</v>
      </c>
      <c r="AA31">
        <v>0</v>
      </c>
      <c r="AB31">
        <v>6.6903803199999992</v>
      </c>
      <c r="AC31">
        <v>7.3819532319999999</v>
      </c>
      <c r="AD31">
        <v>9.2822125760000009</v>
      </c>
      <c r="AE31">
        <v>12.556885223999998</v>
      </c>
      <c r="AF31">
        <v>0</v>
      </c>
      <c r="AG31">
        <v>0</v>
      </c>
      <c r="AH31">
        <v>35.647731599999993</v>
      </c>
      <c r="AI31">
        <v>4.2034460000000005</v>
      </c>
      <c r="AJ31">
        <v>0</v>
      </c>
      <c r="AK31">
        <v>13.053149999999999</v>
      </c>
      <c r="AL31">
        <v>0.59020000000000017</v>
      </c>
      <c r="AM31">
        <v>0</v>
      </c>
      <c r="AN31">
        <v>0</v>
      </c>
      <c r="AO31">
        <v>0</v>
      </c>
      <c r="AP31">
        <v>0.61821060000000005</v>
      </c>
      <c r="AQ31">
        <v>0</v>
      </c>
      <c r="AR31">
        <v>2.2433279999999995</v>
      </c>
      <c r="AS31">
        <v>1.2983870399999999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32.37244537371712</v>
      </c>
      <c r="BB31">
        <f t="shared" si="0"/>
        <v>778.9670352400484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165.0277469106579</v>
      </c>
      <c r="L32">
        <v>29.997411011748472</v>
      </c>
      <c r="M32">
        <v>0</v>
      </c>
      <c r="N32">
        <v>30</v>
      </c>
      <c r="O32">
        <v>50.380748599764175</v>
      </c>
      <c r="P32">
        <v>50.927083333333329</v>
      </c>
      <c r="Q32">
        <v>5.5440319579751662</v>
      </c>
      <c r="R32">
        <v>10.766731368214199</v>
      </c>
      <c r="S32">
        <v>6.6964618389897392</v>
      </c>
      <c r="T32">
        <v>0</v>
      </c>
      <c r="U32">
        <v>330.96204308029053</v>
      </c>
      <c r="V32">
        <v>0</v>
      </c>
      <c r="W32">
        <v>0</v>
      </c>
      <c r="X32">
        <v>37.471337920792074</v>
      </c>
      <c r="Y32">
        <v>0</v>
      </c>
      <c r="Z32">
        <v>0</v>
      </c>
      <c r="AA32">
        <v>0</v>
      </c>
      <c r="AB32">
        <v>10.035570479999999</v>
      </c>
      <c r="AC32">
        <v>7.3819532319999999</v>
      </c>
      <c r="AD32">
        <v>9.2822125760000009</v>
      </c>
      <c r="AE32">
        <v>12.556885223999998</v>
      </c>
      <c r="AF32">
        <v>0</v>
      </c>
      <c r="AG32">
        <v>0</v>
      </c>
      <c r="AH32">
        <v>35.647731599999993</v>
      </c>
      <c r="AI32">
        <v>4.2034460000000005</v>
      </c>
      <c r="AJ32">
        <v>0</v>
      </c>
      <c r="AK32">
        <v>13.053149999999999</v>
      </c>
      <c r="AL32">
        <v>0.59020000000000017</v>
      </c>
      <c r="AM32">
        <v>0</v>
      </c>
      <c r="AN32">
        <v>0</v>
      </c>
      <c r="AO32">
        <v>0</v>
      </c>
      <c r="AP32">
        <v>0.61821060000000005</v>
      </c>
      <c r="AQ32">
        <v>0</v>
      </c>
      <c r="AR32">
        <v>2.2433279999999995</v>
      </c>
      <c r="AS32">
        <v>1.2983870399999999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32.505918563717117</v>
      </c>
      <c r="BB32">
        <f t="shared" si="0"/>
        <v>782.1787522100484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165.0277469106579</v>
      </c>
      <c r="L33">
        <v>29.997411011748472</v>
      </c>
      <c r="M33">
        <v>0</v>
      </c>
      <c r="N33">
        <v>30</v>
      </c>
      <c r="O33">
        <v>50.380748599764175</v>
      </c>
      <c r="P33">
        <v>50.927083333333329</v>
      </c>
      <c r="Q33">
        <v>5.5440319579751662</v>
      </c>
      <c r="R33">
        <v>10.766731368214199</v>
      </c>
      <c r="S33">
        <v>6.6964618389897392</v>
      </c>
      <c r="T33">
        <v>0</v>
      </c>
      <c r="U33">
        <v>330.96204308029053</v>
      </c>
      <c r="V33">
        <v>0</v>
      </c>
      <c r="W33">
        <v>0</v>
      </c>
      <c r="X33">
        <v>37.471337920792074</v>
      </c>
      <c r="Y33">
        <v>0</v>
      </c>
      <c r="Z33">
        <v>0</v>
      </c>
      <c r="AA33">
        <v>0</v>
      </c>
      <c r="AB33">
        <v>10.035570479999999</v>
      </c>
      <c r="AC33">
        <v>7.3819532319999999</v>
      </c>
      <c r="AD33">
        <v>9.2822125760000009</v>
      </c>
      <c r="AE33">
        <v>12.556885223999998</v>
      </c>
      <c r="AF33">
        <v>0</v>
      </c>
      <c r="AG33">
        <v>0</v>
      </c>
      <c r="AH33">
        <v>35.647731599999993</v>
      </c>
      <c r="AI33">
        <v>4.2034460000000005</v>
      </c>
      <c r="AJ33">
        <v>0</v>
      </c>
      <c r="AK33">
        <v>13.053149999999999</v>
      </c>
      <c r="AL33">
        <v>0.59020000000000017</v>
      </c>
      <c r="AM33">
        <v>0</v>
      </c>
      <c r="AN33">
        <v>0</v>
      </c>
      <c r="AO33">
        <v>0</v>
      </c>
      <c r="AP33">
        <v>0.61821060000000005</v>
      </c>
      <c r="AQ33">
        <v>0</v>
      </c>
      <c r="AR33">
        <v>2.2433279999999995</v>
      </c>
      <c r="AS33">
        <v>1.2983870399999999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32.505918563717117</v>
      </c>
      <c r="BB33">
        <f t="shared" si="0"/>
        <v>782.1787522100484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165.0277469106579</v>
      </c>
      <c r="L34">
        <v>29.997411011748472</v>
      </c>
      <c r="M34">
        <v>0</v>
      </c>
      <c r="N34">
        <v>30</v>
      </c>
      <c r="O34">
        <v>50.380748599764175</v>
      </c>
      <c r="P34">
        <v>50.927083333333329</v>
      </c>
      <c r="Q34">
        <v>5.5440319579751662</v>
      </c>
      <c r="R34">
        <v>10.766731368214199</v>
      </c>
      <c r="S34">
        <v>6.6964618389897392</v>
      </c>
      <c r="T34">
        <v>0</v>
      </c>
      <c r="U34">
        <v>330.96204308029053</v>
      </c>
      <c r="V34">
        <v>0</v>
      </c>
      <c r="W34">
        <v>0</v>
      </c>
      <c r="X34">
        <v>37.471337920792074</v>
      </c>
      <c r="Y34">
        <v>0</v>
      </c>
      <c r="Z34">
        <v>0</v>
      </c>
      <c r="AA34">
        <v>0</v>
      </c>
      <c r="AB34">
        <v>10.035570479999999</v>
      </c>
      <c r="AC34">
        <v>7.3819532319999999</v>
      </c>
      <c r="AD34">
        <v>9.2822125760000009</v>
      </c>
      <c r="AE34">
        <v>12.556885223999998</v>
      </c>
      <c r="AF34">
        <v>0</v>
      </c>
      <c r="AG34">
        <v>0</v>
      </c>
      <c r="AH34">
        <v>33.38667439999999</v>
      </c>
      <c r="AI34">
        <v>4.2034460000000005</v>
      </c>
      <c r="AJ34">
        <v>0</v>
      </c>
      <c r="AK34">
        <v>13.053149999999999</v>
      </c>
      <c r="AL34">
        <v>0.59020000000000017</v>
      </c>
      <c r="AM34">
        <v>0</v>
      </c>
      <c r="AN34">
        <v>0</v>
      </c>
      <c r="AO34">
        <v>0</v>
      </c>
      <c r="AP34">
        <v>0.61821060000000005</v>
      </c>
      <c r="AQ34">
        <v>0</v>
      </c>
      <c r="AR34">
        <v>2.2433279999999995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32.418429279717117</v>
      </c>
      <c r="BB34">
        <f t="shared" si="0"/>
        <v>780.07352045404843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165.0277469106579</v>
      </c>
      <c r="L35">
        <v>29.997411011748472</v>
      </c>
      <c r="M35">
        <v>0</v>
      </c>
      <c r="N35">
        <v>30</v>
      </c>
      <c r="O35">
        <v>50.380748599764175</v>
      </c>
      <c r="P35">
        <v>50.927083333333329</v>
      </c>
      <c r="Q35">
        <v>5.5440319579751662</v>
      </c>
      <c r="R35">
        <v>10.766731368214199</v>
      </c>
      <c r="S35">
        <v>6.6964618389897392</v>
      </c>
      <c r="T35">
        <v>0</v>
      </c>
      <c r="U35">
        <v>330.96204308029053</v>
      </c>
      <c r="V35">
        <v>0</v>
      </c>
      <c r="W35">
        <v>0</v>
      </c>
      <c r="X35">
        <v>37.471337920792074</v>
      </c>
      <c r="Y35">
        <v>0</v>
      </c>
      <c r="Z35">
        <v>0</v>
      </c>
      <c r="AA35">
        <v>0</v>
      </c>
      <c r="AB35">
        <v>10.035570479999999</v>
      </c>
      <c r="AC35">
        <v>7.3819532319999999</v>
      </c>
      <c r="AD35">
        <v>9.2822125760000009</v>
      </c>
      <c r="AE35">
        <v>12.556885223999998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13.053149999999999</v>
      </c>
      <c r="AL35">
        <v>0.59020000000000017</v>
      </c>
      <c r="AM35">
        <v>0</v>
      </c>
      <c r="AN35">
        <v>0</v>
      </c>
      <c r="AO35">
        <v>0</v>
      </c>
      <c r="AP35">
        <v>0.61821060000000005</v>
      </c>
      <c r="AQ35">
        <v>0</v>
      </c>
      <c r="AR35">
        <v>10.094976000000001</v>
      </c>
      <c r="AS35">
        <v>4.1343376799999998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32.695296645717114</v>
      </c>
      <c r="BB35">
        <f t="shared" si="0"/>
        <v>786.73568416804846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165.0277469106579</v>
      </c>
      <c r="L36">
        <v>29.997411011748472</v>
      </c>
      <c r="M36">
        <v>0</v>
      </c>
      <c r="N36">
        <v>30</v>
      </c>
      <c r="O36">
        <v>50.380748599764175</v>
      </c>
      <c r="P36">
        <v>50.927083333333329</v>
      </c>
      <c r="Q36">
        <v>5.5440319579751662</v>
      </c>
      <c r="R36">
        <v>10.766731368214199</v>
      </c>
      <c r="S36">
        <v>6.6964618389897392</v>
      </c>
      <c r="T36">
        <v>0</v>
      </c>
      <c r="U36">
        <v>330.96204308029053</v>
      </c>
      <c r="V36">
        <v>0</v>
      </c>
      <c r="W36">
        <v>0</v>
      </c>
      <c r="X36">
        <v>37.471337920792074</v>
      </c>
      <c r="Y36">
        <v>0</v>
      </c>
      <c r="Z36">
        <v>0</v>
      </c>
      <c r="AA36">
        <v>0</v>
      </c>
      <c r="AB36">
        <v>6.6700653999999995</v>
      </c>
      <c r="AC36">
        <v>4.9163427199999994</v>
      </c>
      <c r="AD36">
        <v>6.945553799999999</v>
      </c>
      <c r="AE36">
        <v>12.556885223999998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13.053149999999999</v>
      </c>
      <c r="AL36">
        <v>0.59020000000000017</v>
      </c>
      <c r="AM36">
        <v>0</v>
      </c>
      <c r="AN36">
        <v>0</v>
      </c>
      <c r="AO36">
        <v>0</v>
      </c>
      <c r="AP36">
        <v>0.61821060000000005</v>
      </c>
      <c r="AQ36">
        <v>0</v>
      </c>
      <c r="AR36">
        <v>10.094976000000001</v>
      </c>
      <c r="AS36">
        <v>4.1343376799999998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32.132345269717121</v>
      </c>
      <c r="BB36">
        <f t="shared" si="0"/>
        <v>773.18957257604836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165.0277469106579</v>
      </c>
      <c r="L37">
        <v>29.997411011748472</v>
      </c>
      <c r="M37">
        <v>0</v>
      </c>
      <c r="N37">
        <v>30</v>
      </c>
      <c r="O37">
        <v>50.380748599764175</v>
      </c>
      <c r="P37">
        <v>50.927083333333329</v>
      </c>
      <c r="Q37">
        <v>5.5440319579751662</v>
      </c>
      <c r="R37">
        <v>10.766731368214199</v>
      </c>
      <c r="S37">
        <v>6.6964618389897392</v>
      </c>
      <c r="T37">
        <v>0</v>
      </c>
      <c r="U37">
        <v>330.96204308029053</v>
      </c>
      <c r="V37">
        <v>0</v>
      </c>
      <c r="W37">
        <v>0</v>
      </c>
      <c r="X37">
        <v>37.471337920792074</v>
      </c>
      <c r="Y37">
        <v>0</v>
      </c>
      <c r="Z37">
        <v>0</v>
      </c>
      <c r="AA37">
        <v>0</v>
      </c>
      <c r="AB37">
        <v>3.3485759800000001</v>
      </c>
      <c r="AC37">
        <v>2.4581713599999997</v>
      </c>
      <c r="AD37">
        <v>4.6303691999999987</v>
      </c>
      <c r="AE37">
        <v>7.1694039999999992</v>
      </c>
      <c r="AF37">
        <v>0</v>
      </c>
      <c r="AG37">
        <v>0</v>
      </c>
      <c r="AH37">
        <v>17.823865800000004</v>
      </c>
      <c r="AI37">
        <v>0.64668400000000004</v>
      </c>
      <c r="AJ37">
        <v>0</v>
      </c>
      <c r="AK37">
        <v>13.053149999999999</v>
      </c>
      <c r="AL37">
        <v>0.59020000000000017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0.560832</v>
      </c>
      <c r="AS37">
        <v>4.1343376799999998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30.828523899717126</v>
      </c>
      <c r="BB37">
        <f t="shared" si="0"/>
        <v>741.81618574204856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165.0277469106579</v>
      </c>
      <c r="L38">
        <v>29.997411011748472</v>
      </c>
      <c r="M38">
        <v>0</v>
      </c>
      <c r="N38">
        <v>30</v>
      </c>
      <c r="O38">
        <v>50.380748599764175</v>
      </c>
      <c r="P38">
        <v>50.927083333333329</v>
      </c>
      <c r="Q38">
        <v>5.5440319579751662</v>
      </c>
      <c r="R38">
        <v>10.766731368214199</v>
      </c>
      <c r="S38">
        <v>6.6964618389897392</v>
      </c>
      <c r="T38">
        <v>0</v>
      </c>
      <c r="U38">
        <v>330.96204308029053</v>
      </c>
      <c r="V38">
        <v>0</v>
      </c>
      <c r="W38">
        <v>0</v>
      </c>
      <c r="X38">
        <v>37.471337920792074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2.3151845999999998</v>
      </c>
      <c r="AE38">
        <v>3.5847020000000001</v>
      </c>
      <c r="AF38">
        <v>0</v>
      </c>
      <c r="AG38">
        <v>0</v>
      </c>
      <c r="AH38">
        <v>11.593931600000001</v>
      </c>
      <c r="AI38">
        <v>0</v>
      </c>
      <c r="AJ38">
        <v>0</v>
      </c>
      <c r="AK38">
        <v>13.053149999999999</v>
      </c>
      <c r="AL38">
        <v>0.59020000000000017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0.560832</v>
      </c>
      <c r="AS38">
        <v>4.1343376799999998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30.087052433717126</v>
      </c>
      <c r="BB38">
        <f t="shared" si="0"/>
        <v>723.97440506804844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165.0277469106579</v>
      </c>
      <c r="L39">
        <v>29.997411011748472</v>
      </c>
      <c r="M39">
        <v>0</v>
      </c>
      <c r="N39">
        <v>30</v>
      </c>
      <c r="O39">
        <v>50.380748599764175</v>
      </c>
      <c r="P39">
        <v>50.927083333333329</v>
      </c>
      <c r="Q39">
        <v>5.5440319579751662</v>
      </c>
      <c r="R39">
        <v>10.766731368214199</v>
      </c>
      <c r="S39">
        <v>6.6964618389897392</v>
      </c>
      <c r="T39">
        <v>0</v>
      </c>
      <c r="U39">
        <v>330.96204308029053</v>
      </c>
      <c r="V39">
        <v>0</v>
      </c>
      <c r="W39">
        <v>0</v>
      </c>
      <c r="X39">
        <v>37.471337920792074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0.9776459999999999</v>
      </c>
      <c r="AF39">
        <v>0</v>
      </c>
      <c r="AG39">
        <v>0</v>
      </c>
      <c r="AH39">
        <v>5.291836</v>
      </c>
      <c r="AI39">
        <v>0</v>
      </c>
      <c r="AJ39">
        <v>0</v>
      </c>
      <c r="AK39">
        <v>13.053149999999999</v>
      </c>
      <c r="AL39">
        <v>0.59020000000000017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0.560832</v>
      </c>
      <c r="AS39">
        <v>4.1343376799999998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29.639201411717124</v>
      </c>
      <c r="BB39">
        <f t="shared" si="0"/>
        <v>713.19791989004852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165.0277469106579</v>
      </c>
      <c r="L40">
        <v>29.997411011748472</v>
      </c>
      <c r="M40">
        <v>0</v>
      </c>
      <c r="N40">
        <v>30</v>
      </c>
      <c r="O40">
        <v>50.380748599764175</v>
      </c>
      <c r="P40">
        <v>50.927083333333329</v>
      </c>
      <c r="Q40">
        <v>5.5440319579751662</v>
      </c>
      <c r="R40">
        <v>10.766731368214199</v>
      </c>
      <c r="S40">
        <v>6.6964618389897392</v>
      </c>
      <c r="T40">
        <v>0</v>
      </c>
      <c r="U40">
        <v>330.96204308029053</v>
      </c>
      <c r="V40">
        <v>0</v>
      </c>
      <c r="W40">
        <v>0</v>
      </c>
      <c r="X40">
        <v>37.471337920792074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0.9776459999999999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13.053149999999999</v>
      </c>
      <c r="AL40">
        <v>4.4265000000000008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0.560832</v>
      </c>
      <c r="AS40">
        <v>4.1343376799999998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29.581125322133648</v>
      </c>
      <c r="BB40">
        <f t="shared" si="0"/>
        <v>711.80045997963202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165.0277469106579</v>
      </c>
      <c r="L41">
        <v>29.997411011748472</v>
      </c>
      <c r="M41">
        <v>0</v>
      </c>
      <c r="N41">
        <v>30</v>
      </c>
      <c r="O41">
        <v>50.380748599764175</v>
      </c>
      <c r="P41">
        <v>50.927083333333329</v>
      </c>
      <c r="Q41">
        <v>5.5440319579751662</v>
      </c>
      <c r="R41">
        <v>10.766731368214199</v>
      </c>
      <c r="S41">
        <v>6.6964618389897392</v>
      </c>
      <c r="T41">
        <v>0</v>
      </c>
      <c r="U41">
        <v>330.96204308029053</v>
      </c>
      <c r="V41">
        <v>0</v>
      </c>
      <c r="W41">
        <v>0</v>
      </c>
      <c r="X41">
        <v>37.471337920792074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0.9776459999999999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13.574600000000002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0.560832</v>
      </c>
      <c r="AS41">
        <v>2.5626059999999997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29.883422470925382</v>
      </c>
      <c r="BB41">
        <f t="shared" si="0"/>
        <v>719.07453115084013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165.0277469106579</v>
      </c>
      <c r="L42">
        <v>29.997411011748472</v>
      </c>
      <c r="M42">
        <v>0</v>
      </c>
      <c r="N42">
        <v>30</v>
      </c>
      <c r="O42">
        <v>50.380748599764175</v>
      </c>
      <c r="P42">
        <v>50.927083333333329</v>
      </c>
      <c r="Q42">
        <v>5.5440319579751662</v>
      </c>
      <c r="R42">
        <v>10.766731368214199</v>
      </c>
      <c r="S42">
        <v>6.6964618389897392</v>
      </c>
      <c r="T42">
        <v>0</v>
      </c>
      <c r="U42">
        <v>330.96204308029053</v>
      </c>
      <c r="V42">
        <v>0</v>
      </c>
      <c r="W42">
        <v>0</v>
      </c>
      <c r="X42">
        <v>37.471337920792074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0.9776459999999999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13.574600000000002</v>
      </c>
      <c r="AM42">
        <v>0</v>
      </c>
      <c r="AN42">
        <v>0</v>
      </c>
      <c r="AO42">
        <v>0</v>
      </c>
      <c r="AP42">
        <v>0.65074799999999999</v>
      </c>
      <c r="AQ42">
        <v>0</v>
      </c>
      <c r="AR42">
        <v>10.094976000000001</v>
      </c>
      <c r="AS42">
        <v>2.5626059999999997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30.271624386925382</v>
      </c>
      <c r="BB42">
        <f t="shared" si="0"/>
        <v>728.41569763484017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165.0277469106579</v>
      </c>
      <c r="L43">
        <v>29.997411011748472</v>
      </c>
      <c r="M43">
        <v>0</v>
      </c>
      <c r="N43">
        <v>30</v>
      </c>
      <c r="O43">
        <v>50.380748599764175</v>
      </c>
      <c r="P43">
        <v>50.927083333333329</v>
      </c>
      <c r="Q43">
        <v>5.5440319579751662</v>
      </c>
      <c r="R43">
        <v>10.766731368214199</v>
      </c>
      <c r="S43">
        <v>6.6964618389897392</v>
      </c>
      <c r="T43">
        <v>0</v>
      </c>
      <c r="U43">
        <v>330.96204308029053</v>
      </c>
      <c r="V43">
        <v>0</v>
      </c>
      <c r="W43">
        <v>0</v>
      </c>
      <c r="X43">
        <v>37.471337920792074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0.9776459999999999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13.574600000000002</v>
      </c>
      <c r="AM43">
        <v>0</v>
      </c>
      <c r="AN43">
        <v>0</v>
      </c>
      <c r="AO43">
        <v>0</v>
      </c>
      <c r="AP43">
        <v>0.65074799999999999</v>
      </c>
      <c r="AQ43">
        <v>0</v>
      </c>
      <c r="AR43">
        <v>10.094976000000001</v>
      </c>
      <c r="AS43">
        <v>2.5626059999999997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30.271624386925382</v>
      </c>
      <c r="BB43">
        <f t="shared" si="0"/>
        <v>728.41569763484017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165.0277469106579</v>
      </c>
      <c r="L44">
        <v>29.997411011748472</v>
      </c>
      <c r="M44">
        <v>0</v>
      </c>
      <c r="N44">
        <v>30</v>
      </c>
      <c r="O44">
        <v>50.380748599764175</v>
      </c>
      <c r="P44">
        <v>50.927083333333329</v>
      </c>
      <c r="Q44">
        <v>5.5440319579751662</v>
      </c>
      <c r="R44">
        <v>10.766731368214199</v>
      </c>
      <c r="S44">
        <v>6.6964618389897392</v>
      </c>
      <c r="T44">
        <v>0</v>
      </c>
      <c r="U44">
        <v>330.96204308029053</v>
      </c>
      <c r="V44">
        <v>0</v>
      </c>
      <c r="W44">
        <v>0</v>
      </c>
      <c r="X44">
        <v>37.471337920792074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0.9776459999999999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13.574600000000002</v>
      </c>
      <c r="AM44">
        <v>0</v>
      </c>
      <c r="AN44">
        <v>0</v>
      </c>
      <c r="AO44">
        <v>0</v>
      </c>
      <c r="AP44">
        <v>0.65074799999999999</v>
      </c>
      <c r="AQ44">
        <v>0</v>
      </c>
      <c r="AR44">
        <v>0.560832</v>
      </c>
      <c r="AS44">
        <v>2.5626059999999997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29.891211888925383</v>
      </c>
      <c r="BB44">
        <f t="shared" si="0"/>
        <v>719.26196613284026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165.0277469106579</v>
      </c>
      <c r="L45">
        <v>44.005002665354496</v>
      </c>
      <c r="M45">
        <v>0</v>
      </c>
      <c r="N45">
        <v>30</v>
      </c>
      <c r="O45">
        <v>50.380748599764175</v>
      </c>
      <c r="P45">
        <v>50.921920932589963</v>
      </c>
      <c r="Q45">
        <v>5.3249034780511346</v>
      </c>
      <c r="R45">
        <v>10.339766501240694</v>
      </c>
      <c r="S45">
        <v>6.4302430167597766</v>
      </c>
      <c r="T45">
        <v>0</v>
      </c>
      <c r="U45">
        <v>330.96204308029053</v>
      </c>
      <c r="V45">
        <v>0</v>
      </c>
      <c r="W45">
        <v>0</v>
      </c>
      <c r="X45">
        <v>37.471337920792074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0.9776459999999999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4.4265000000000008</v>
      </c>
      <c r="AM45">
        <v>0</v>
      </c>
      <c r="AN45">
        <v>0</v>
      </c>
      <c r="AO45">
        <v>0</v>
      </c>
      <c r="AP45">
        <v>0.81343500000000002</v>
      </c>
      <c r="AQ45">
        <v>0</v>
      </c>
      <c r="AR45">
        <v>0.560832</v>
      </c>
      <c r="AS45">
        <v>1.2983870399999999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30.004547172410035</v>
      </c>
      <c r="BB45">
        <f t="shared" si="0"/>
        <v>721.98911597309075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165.0277469106579</v>
      </c>
      <c r="L46">
        <v>44.005002665354496</v>
      </c>
      <c r="M46">
        <v>0</v>
      </c>
      <c r="N46">
        <v>30</v>
      </c>
      <c r="O46">
        <v>50.380748599764175</v>
      </c>
      <c r="P46">
        <v>50.921920932589963</v>
      </c>
      <c r="Q46">
        <v>5.3249034780511346</v>
      </c>
      <c r="R46">
        <v>10.339766501240694</v>
      </c>
      <c r="S46">
        <v>6.4302430167597766</v>
      </c>
      <c r="T46">
        <v>0</v>
      </c>
      <c r="U46">
        <v>330.96204308029053</v>
      </c>
      <c r="V46">
        <v>0</v>
      </c>
      <c r="W46">
        <v>0</v>
      </c>
      <c r="X46">
        <v>37.471337920792074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0.9776459999999999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0.59020000000000017</v>
      </c>
      <c r="AM46">
        <v>0</v>
      </c>
      <c r="AN46">
        <v>0</v>
      </c>
      <c r="AO46">
        <v>0</v>
      </c>
      <c r="AP46">
        <v>0.81343500000000002</v>
      </c>
      <c r="AQ46">
        <v>0</v>
      </c>
      <c r="AR46">
        <v>0.560832</v>
      </c>
      <c r="AS46">
        <v>1.2983870399999999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29.85147890399351</v>
      </c>
      <c r="BB46">
        <f t="shared" si="0"/>
        <v>718.30588424150721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165.0277469106579</v>
      </c>
      <c r="L47">
        <v>44.005002665354496</v>
      </c>
      <c r="M47">
        <v>0</v>
      </c>
      <c r="N47">
        <v>30</v>
      </c>
      <c r="O47">
        <v>50.380748599764175</v>
      </c>
      <c r="P47">
        <v>50.921920932589963</v>
      </c>
      <c r="Q47">
        <v>5.3249034780511346</v>
      </c>
      <c r="R47">
        <v>10.339766501240694</v>
      </c>
      <c r="S47">
        <v>6.4302430167597766</v>
      </c>
      <c r="T47">
        <v>0</v>
      </c>
      <c r="U47">
        <v>330.96204308029053</v>
      </c>
      <c r="V47">
        <v>0</v>
      </c>
      <c r="W47">
        <v>0</v>
      </c>
      <c r="X47">
        <v>37.471337920792074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0.9776459999999999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0.59020000000000017</v>
      </c>
      <c r="AM47">
        <v>0</v>
      </c>
      <c r="AN47">
        <v>0</v>
      </c>
      <c r="AO47">
        <v>0</v>
      </c>
      <c r="AP47">
        <v>1.7895569999999998</v>
      </c>
      <c r="AQ47">
        <v>0</v>
      </c>
      <c r="AR47">
        <v>1.121664</v>
      </c>
      <c r="AS47">
        <v>1.2983870399999999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29.91280313999351</v>
      </c>
      <c r="BB47">
        <f t="shared" si="0"/>
        <v>719.78151400550723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165.0277469106579</v>
      </c>
      <c r="L48">
        <v>44.005002665354496</v>
      </c>
      <c r="M48">
        <v>0</v>
      </c>
      <c r="N48">
        <v>30</v>
      </c>
      <c r="O48">
        <v>50.380748599764175</v>
      </c>
      <c r="P48">
        <v>50.921920932589963</v>
      </c>
      <c r="Q48">
        <v>5.3249034780511346</v>
      </c>
      <c r="R48">
        <v>10.339766501240694</v>
      </c>
      <c r="S48">
        <v>6.4302430167597766</v>
      </c>
      <c r="T48">
        <v>0</v>
      </c>
      <c r="U48">
        <v>330.96204308029053</v>
      </c>
      <c r="V48">
        <v>0</v>
      </c>
      <c r="W48">
        <v>0</v>
      </c>
      <c r="X48">
        <v>37.471337920792074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0.9776459999999999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0.59020000000000017</v>
      </c>
      <c r="AM48">
        <v>0</v>
      </c>
      <c r="AN48">
        <v>0</v>
      </c>
      <c r="AO48">
        <v>0</v>
      </c>
      <c r="AP48">
        <v>1.7895569999999998</v>
      </c>
      <c r="AQ48">
        <v>0</v>
      </c>
      <c r="AR48">
        <v>1.121664</v>
      </c>
      <c r="AS48">
        <v>1.2983870399999999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29.91280313999351</v>
      </c>
      <c r="BB48">
        <f t="shared" si="0"/>
        <v>719.78151400550723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165.0277469106579</v>
      </c>
      <c r="L49">
        <v>44.005002665354496</v>
      </c>
      <c r="M49">
        <v>0</v>
      </c>
      <c r="N49">
        <v>30</v>
      </c>
      <c r="O49">
        <v>50.380748599764175</v>
      </c>
      <c r="P49">
        <v>50.921920932589963</v>
      </c>
      <c r="Q49">
        <v>5.3249034780511346</v>
      </c>
      <c r="R49">
        <v>10.339766501240694</v>
      </c>
      <c r="S49">
        <v>6.4302430167597766</v>
      </c>
      <c r="T49">
        <v>0</v>
      </c>
      <c r="U49">
        <v>330.96204308029053</v>
      </c>
      <c r="V49">
        <v>0</v>
      </c>
      <c r="W49">
        <v>0</v>
      </c>
      <c r="X49">
        <v>37.471337920792074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0.9776459999999999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0.59020000000000017</v>
      </c>
      <c r="AM49">
        <v>0</v>
      </c>
      <c r="AN49">
        <v>0</v>
      </c>
      <c r="AO49">
        <v>0</v>
      </c>
      <c r="AP49">
        <v>1.7895569999999998</v>
      </c>
      <c r="AQ49">
        <v>0</v>
      </c>
      <c r="AR49">
        <v>1.121664</v>
      </c>
      <c r="AS49">
        <v>1.2983870399999999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29.91280313999351</v>
      </c>
      <c r="BB49">
        <f t="shared" si="0"/>
        <v>719.78151400550723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165.0277469106579</v>
      </c>
      <c r="L50">
        <v>44.005002665354496</v>
      </c>
      <c r="M50">
        <v>0</v>
      </c>
      <c r="N50">
        <v>30</v>
      </c>
      <c r="O50">
        <v>50.380748599764175</v>
      </c>
      <c r="P50">
        <v>50.921920932589963</v>
      </c>
      <c r="Q50">
        <v>5.3249034780511346</v>
      </c>
      <c r="R50">
        <v>10.339766501240694</v>
      </c>
      <c r="S50">
        <v>6.4302430167597766</v>
      </c>
      <c r="T50">
        <v>0</v>
      </c>
      <c r="U50">
        <v>330.96204308029053</v>
      </c>
      <c r="V50">
        <v>0</v>
      </c>
      <c r="W50">
        <v>0</v>
      </c>
      <c r="X50">
        <v>37.471337920792074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0.9776459999999999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0.59020000000000017</v>
      </c>
      <c r="AM50">
        <v>0</v>
      </c>
      <c r="AN50">
        <v>0</v>
      </c>
      <c r="AO50">
        <v>0</v>
      </c>
      <c r="AP50">
        <v>0.81343500000000002</v>
      </c>
      <c r="AQ50">
        <v>0</v>
      </c>
      <c r="AR50">
        <v>1.121664</v>
      </c>
      <c r="AS50">
        <v>1.2983870399999999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29.87385604999351</v>
      </c>
      <c r="BB50">
        <f t="shared" si="0"/>
        <v>718.84433909550728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165.0277469106579</v>
      </c>
      <c r="L51">
        <v>7.0617408829174657</v>
      </c>
      <c r="M51">
        <v>0</v>
      </c>
      <c r="N51">
        <v>30</v>
      </c>
      <c r="O51">
        <v>50.380748599764175</v>
      </c>
      <c r="P51">
        <v>51.104259240557468</v>
      </c>
      <c r="Q51">
        <v>5.3764841000962464</v>
      </c>
      <c r="R51">
        <v>10.432559049269621</v>
      </c>
      <c r="S51">
        <v>6.4792492038216567</v>
      </c>
      <c r="T51">
        <v>0</v>
      </c>
      <c r="U51">
        <v>330.96204308029053</v>
      </c>
      <c r="V51">
        <v>0</v>
      </c>
      <c r="W51">
        <v>0</v>
      </c>
      <c r="X51">
        <v>37.471337920792074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0.9776459999999999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0.59020000000000017</v>
      </c>
      <c r="AM51">
        <v>0</v>
      </c>
      <c r="AN51">
        <v>0</v>
      </c>
      <c r="AO51">
        <v>0</v>
      </c>
      <c r="AP51">
        <v>0.81343500000000002</v>
      </c>
      <c r="AQ51">
        <v>0</v>
      </c>
      <c r="AR51">
        <v>1.121664</v>
      </c>
      <c r="AS51">
        <v>1.2983870399999999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28.414811287176132</v>
      </c>
      <c r="BB51">
        <f t="shared" si="0"/>
        <v>683.73583974099097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165.0277469106579</v>
      </c>
      <c r="L52">
        <v>7.0617408829174657</v>
      </c>
      <c r="M52">
        <v>0</v>
      </c>
      <c r="N52">
        <v>30</v>
      </c>
      <c r="O52">
        <v>50.380748599764175</v>
      </c>
      <c r="P52">
        <v>51.104259240557468</v>
      </c>
      <c r="Q52">
        <v>5.3764841000962464</v>
      </c>
      <c r="R52">
        <v>10.432559049269621</v>
      </c>
      <c r="S52">
        <v>6.4792492038216567</v>
      </c>
      <c r="T52">
        <v>0</v>
      </c>
      <c r="U52">
        <v>330.96204308029053</v>
      </c>
      <c r="V52">
        <v>0</v>
      </c>
      <c r="W52">
        <v>0</v>
      </c>
      <c r="X52">
        <v>37.471337920792074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0.9776459999999999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0.59020000000000017</v>
      </c>
      <c r="AM52">
        <v>0</v>
      </c>
      <c r="AN52">
        <v>0</v>
      </c>
      <c r="AO52">
        <v>0</v>
      </c>
      <c r="AP52">
        <v>0.81343500000000002</v>
      </c>
      <c r="AQ52">
        <v>0</v>
      </c>
      <c r="AR52">
        <v>1.121664</v>
      </c>
      <c r="AS52">
        <v>1.2983870399999999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28.414811287176132</v>
      </c>
      <c r="BB52">
        <f t="shared" si="0"/>
        <v>683.73583974099097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125.99876865517962</v>
      </c>
      <c r="L53">
        <v>7.0617408829174657</v>
      </c>
      <c r="M53">
        <v>0</v>
      </c>
      <c r="N53">
        <v>30</v>
      </c>
      <c r="O53">
        <v>50.380748599764175</v>
      </c>
      <c r="P53">
        <v>51.104259240557468</v>
      </c>
      <c r="Q53">
        <v>1.0526234576067348</v>
      </c>
      <c r="R53">
        <v>2.1031324482865079</v>
      </c>
      <c r="S53">
        <v>1.0514241967871483</v>
      </c>
      <c r="T53">
        <v>0</v>
      </c>
      <c r="U53">
        <v>330.96204308029053</v>
      </c>
      <c r="V53">
        <v>0</v>
      </c>
      <c r="W53">
        <v>0</v>
      </c>
      <c r="X53">
        <v>37.471337920792074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0.9776459999999999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0.59020000000000017</v>
      </c>
      <c r="AM53">
        <v>0</v>
      </c>
      <c r="AN53">
        <v>0</v>
      </c>
      <c r="AO53">
        <v>0</v>
      </c>
      <c r="AP53">
        <v>0.81343500000000002</v>
      </c>
      <c r="AQ53">
        <v>0</v>
      </c>
      <c r="AR53">
        <v>0.560832</v>
      </c>
      <c r="AS53">
        <v>1.2983870399999999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26.113741502531134</v>
      </c>
      <c r="BB53">
        <f t="shared" si="0"/>
        <v>628.36598701965045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105.00038444488786</v>
      </c>
      <c r="L54">
        <v>7.0617408829174657</v>
      </c>
      <c r="M54">
        <v>0</v>
      </c>
      <c r="N54">
        <v>30</v>
      </c>
      <c r="O54">
        <v>50.380748599764175</v>
      </c>
      <c r="P54">
        <v>51.104259240557468</v>
      </c>
      <c r="Q54">
        <v>1.0526234576067348</v>
      </c>
      <c r="R54">
        <v>2.1031324482865079</v>
      </c>
      <c r="S54">
        <v>1.0514241967871483</v>
      </c>
      <c r="T54">
        <v>0</v>
      </c>
      <c r="U54">
        <v>330.96204308029053</v>
      </c>
      <c r="V54">
        <v>0</v>
      </c>
      <c r="W54">
        <v>0</v>
      </c>
      <c r="X54">
        <v>37.471337920792074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0.9776459999999999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0.59020000000000017</v>
      </c>
      <c r="AM54">
        <v>0</v>
      </c>
      <c r="AN54">
        <v>0</v>
      </c>
      <c r="AO54">
        <v>0</v>
      </c>
      <c r="AP54">
        <v>0.81343500000000002</v>
      </c>
      <c r="AQ54">
        <v>0</v>
      </c>
      <c r="AR54">
        <v>0.560832</v>
      </c>
      <c r="AS54">
        <v>1.2983870399999999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25.27590597551022</v>
      </c>
      <c r="BB54">
        <f t="shared" si="0"/>
        <v>608.20543833637964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105.00038444488786</v>
      </c>
      <c r="L55">
        <v>7.0617408829174657</v>
      </c>
      <c r="M55">
        <v>0</v>
      </c>
      <c r="N55">
        <v>30</v>
      </c>
      <c r="O55">
        <v>50.380748599764175</v>
      </c>
      <c r="P55">
        <v>51.104259240557468</v>
      </c>
      <c r="Q55">
        <v>1.0526234576067348</v>
      </c>
      <c r="R55">
        <v>2.1031324482865079</v>
      </c>
      <c r="S55">
        <v>1.0514241967871483</v>
      </c>
      <c r="T55">
        <v>0</v>
      </c>
      <c r="U55">
        <v>330.96204308029053</v>
      </c>
      <c r="V55">
        <v>0</v>
      </c>
      <c r="W55">
        <v>0</v>
      </c>
      <c r="X55">
        <v>37.471337920792074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0.59020000000000017</v>
      </c>
      <c r="AM55">
        <v>0</v>
      </c>
      <c r="AN55">
        <v>0</v>
      </c>
      <c r="AO55">
        <v>0</v>
      </c>
      <c r="AP55">
        <v>0.81343500000000002</v>
      </c>
      <c r="AQ55">
        <v>0</v>
      </c>
      <c r="AR55">
        <v>1.121664</v>
      </c>
      <c r="AS55">
        <v>1.2983870399999999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25.259275071510221</v>
      </c>
      <c r="BB55">
        <f t="shared" si="0"/>
        <v>607.80525524037955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89.251669209776736</v>
      </c>
      <c r="L56">
        <v>7.0617408829174657</v>
      </c>
      <c r="M56">
        <v>0</v>
      </c>
      <c r="N56">
        <v>30</v>
      </c>
      <c r="O56">
        <v>50.380748599764175</v>
      </c>
      <c r="P56">
        <v>51.104259240557468</v>
      </c>
      <c r="Q56">
        <v>1.0526234576067348</v>
      </c>
      <c r="R56">
        <v>2.1031324482865079</v>
      </c>
      <c r="S56">
        <v>1.0514241967871483</v>
      </c>
      <c r="T56">
        <v>0</v>
      </c>
      <c r="U56">
        <v>330.96204308029053</v>
      </c>
      <c r="V56">
        <v>0</v>
      </c>
      <c r="W56">
        <v>0</v>
      </c>
      <c r="X56">
        <v>37.471337920792074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0.59020000000000017</v>
      </c>
      <c r="AM56">
        <v>0</v>
      </c>
      <c r="AN56">
        <v>0</v>
      </c>
      <c r="AO56">
        <v>0</v>
      </c>
      <c r="AP56">
        <v>0.81343500000000002</v>
      </c>
      <c r="AQ56">
        <v>0</v>
      </c>
      <c r="AR56">
        <v>1.121664</v>
      </c>
      <c r="AS56">
        <v>1.2983870399999999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24.63090133599059</v>
      </c>
      <c r="BB56">
        <f t="shared" si="0"/>
        <v>592.68491374078803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120.74916269605697</v>
      </c>
      <c r="L57">
        <v>7.0617408829174657</v>
      </c>
      <c r="M57">
        <v>0</v>
      </c>
      <c r="N57">
        <v>30</v>
      </c>
      <c r="O57">
        <v>50.380748599764175</v>
      </c>
      <c r="P57">
        <v>51.104259240557468</v>
      </c>
      <c r="Q57">
        <v>1.0526234576067348</v>
      </c>
      <c r="R57">
        <v>2.1031324482865079</v>
      </c>
      <c r="S57">
        <v>1.0514241967871483</v>
      </c>
      <c r="T57">
        <v>0</v>
      </c>
      <c r="U57">
        <v>330.96204308029053</v>
      </c>
      <c r="V57">
        <v>0</v>
      </c>
      <c r="W57">
        <v>0</v>
      </c>
      <c r="X57">
        <v>37.471337920792074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0.59020000000000017</v>
      </c>
      <c r="AM57">
        <v>0</v>
      </c>
      <c r="AN57">
        <v>0</v>
      </c>
      <c r="AO57">
        <v>0</v>
      </c>
      <c r="AP57">
        <v>1.7895569999999998</v>
      </c>
      <c r="AQ57">
        <v>0</v>
      </c>
      <c r="AR57">
        <v>1.121664</v>
      </c>
      <c r="AS57">
        <v>1.2983870399999999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25.926598411486378</v>
      </c>
      <c r="BB57">
        <f t="shared" si="0"/>
        <v>623.86283215157255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84.002112318279586</v>
      </c>
      <c r="L58">
        <v>7.0617408829174657</v>
      </c>
      <c r="M58">
        <v>0</v>
      </c>
      <c r="N58">
        <v>30</v>
      </c>
      <c r="O58">
        <v>50.380748599764175</v>
      </c>
      <c r="P58">
        <v>51.104259240557468</v>
      </c>
      <c r="Q58">
        <v>1.0526234576067348</v>
      </c>
      <c r="R58">
        <v>2.1031324482865079</v>
      </c>
      <c r="S58">
        <v>1.0514241967871483</v>
      </c>
      <c r="T58">
        <v>0</v>
      </c>
      <c r="U58">
        <v>330.96204308029053</v>
      </c>
      <c r="V58">
        <v>0</v>
      </c>
      <c r="W58">
        <v>0</v>
      </c>
      <c r="X58">
        <v>37.471337920792074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0.59020000000000017</v>
      </c>
      <c r="AM58">
        <v>0</v>
      </c>
      <c r="AN58">
        <v>0</v>
      </c>
      <c r="AO58">
        <v>0</v>
      </c>
      <c r="AP58">
        <v>1.7895569999999998</v>
      </c>
      <c r="AQ58">
        <v>0</v>
      </c>
      <c r="AR58">
        <v>1.121664</v>
      </c>
      <c r="AS58">
        <v>1.2983870399999999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24.460391106834248</v>
      </c>
      <c r="BB58">
        <f t="shared" si="0"/>
        <v>588.58198907844724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84.002112318279586</v>
      </c>
      <c r="L59">
        <v>7.0617408829174657</v>
      </c>
      <c r="M59">
        <v>0</v>
      </c>
      <c r="N59">
        <v>30</v>
      </c>
      <c r="O59">
        <v>50.380748599764175</v>
      </c>
      <c r="P59">
        <v>51.104259240557468</v>
      </c>
      <c r="Q59">
        <v>1.0526234576067348</v>
      </c>
      <c r="R59">
        <v>2.1031324482865079</v>
      </c>
      <c r="S59">
        <v>1.0514241967871483</v>
      </c>
      <c r="T59">
        <v>0</v>
      </c>
      <c r="U59">
        <v>330.96204308029053</v>
      </c>
      <c r="V59">
        <v>0</v>
      </c>
      <c r="W59">
        <v>0</v>
      </c>
      <c r="X59">
        <v>20.999860847403632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0.59020000000000017</v>
      </c>
      <c r="AM59">
        <v>0</v>
      </c>
      <c r="AN59">
        <v>0</v>
      </c>
      <c r="AO59">
        <v>0</v>
      </c>
      <c r="AP59">
        <v>0.81343500000000002</v>
      </c>
      <c r="AQ59">
        <v>0</v>
      </c>
      <c r="AR59">
        <v>1.121664</v>
      </c>
      <c r="AS59">
        <v>1.2983870399999999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23.764232071549909</v>
      </c>
      <c r="BB59">
        <f t="shared" si="0"/>
        <v>571.83054904034316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84.002112318279586</v>
      </c>
      <c r="L60">
        <v>7.0617408829174657</v>
      </c>
      <c r="M60">
        <v>0</v>
      </c>
      <c r="N60">
        <v>30</v>
      </c>
      <c r="O60">
        <v>50.380748599764175</v>
      </c>
      <c r="P60">
        <v>51.104259240557468</v>
      </c>
      <c r="Q60">
        <v>1.0526234576067348</v>
      </c>
      <c r="R60">
        <v>2.1031324482865079</v>
      </c>
      <c r="S60">
        <v>1.0514241967871483</v>
      </c>
      <c r="T60">
        <v>0</v>
      </c>
      <c r="U60">
        <v>330.96204308029053</v>
      </c>
      <c r="V60">
        <v>0</v>
      </c>
      <c r="W60">
        <v>0</v>
      </c>
      <c r="X60">
        <v>15.749891271158312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0.59020000000000017</v>
      </c>
      <c r="AM60">
        <v>0</v>
      </c>
      <c r="AN60">
        <v>0</v>
      </c>
      <c r="AO60">
        <v>0</v>
      </c>
      <c r="AP60">
        <v>0.81343500000000002</v>
      </c>
      <c r="AQ60">
        <v>0</v>
      </c>
      <c r="AR60">
        <v>1.121664</v>
      </c>
      <c r="AS60">
        <v>1.2983870399999999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23.554758282649377</v>
      </c>
      <c r="BB60">
        <f t="shared" si="0"/>
        <v>566.7900532529984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109.99998998531861</v>
      </c>
      <c r="L61">
        <v>7.0617408829174657</v>
      </c>
      <c r="M61">
        <v>0</v>
      </c>
      <c r="N61">
        <v>30</v>
      </c>
      <c r="O61">
        <v>50.380748599764175</v>
      </c>
      <c r="P61">
        <v>51.104259240557468</v>
      </c>
      <c r="Q61">
        <v>1.0526234576067348</v>
      </c>
      <c r="R61">
        <v>2.1031324482865079</v>
      </c>
      <c r="S61">
        <v>1.0514241967871483</v>
      </c>
      <c r="T61">
        <v>0</v>
      </c>
      <c r="U61">
        <v>330.96204308029053</v>
      </c>
      <c r="V61">
        <v>0</v>
      </c>
      <c r="W61">
        <v>0</v>
      </c>
      <c r="X61">
        <v>37.471337920792074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0.59020000000000017</v>
      </c>
      <c r="AM61">
        <v>0</v>
      </c>
      <c r="AN61">
        <v>0</v>
      </c>
      <c r="AO61">
        <v>0</v>
      </c>
      <c r="AP61">
        <v>0.81343500000000002</v>
      </c>
      <c r="AQ61">
        <v>0</v>
      </c>
      <c r="AR61">
        <v>1.121664</v>
      </c>
      <c r="AS61">
        <v>1.2983870399999999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25.458759331848388</v>
      </c>
      <c r="BB61">
        <f t="shared" si="0"/>
        <v>612.6053765204723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85.00202732519196</v>
      </c>
      <c r="L62">
        <v>7.0617408829174657</v>
      </c>
      <c r="M62">
        <v>0</v>
      </c>
      <c r="N62">
        <v>30</v>
      </c>
      <c r="O62">
        <v>50.380748599764175</v>
      </c>
      <c r="P62">
        <v>51.104259240557468</v>
      </c>
      <c r="Q62">
        <v>1.0526234576067348</v>
      </c>
      <c r="R62">
        <v>2.1031324482865079</v>
      </c>
      <c r="S62">
        <v>1.0514241967871483</v>
      </c>
      <c r="T62">
        <v>0</v>
      </c>
      <c r="U62">
        <v>330.96204308029053</v>
      </c>
      <c r="V62">
        <v>0</v>
      </c>
      <c r="W62">
        <v>0</v>
      </c>
      <c r="X62">
        <v>20.999860847403632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0.59020000000000017</v>
      </c>
      <c r="AM62">
        <v>0</v>
      </c>
      <c r="AN62">
        <v>0</v>
      </c>
      <c r="AO62">
        <v>0</v>
      </c>
      <c r="AP62">
        <v>0.81343500000000002</v>
      </c>
      <c r="AQ62">
        <v>0</v>
      </c>
      <c r="AR62">
        <v>1.121664</v>
      </c>
      <c r="AS62">
        <v>1.2983870399999999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23.804128680169509</v>
      </c>
      <c r="BB62">
        <f t="shared" si="0"/>
        <v>572.79056743863612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81.607273192849135</v>
      </c>
      <c r="L63">
        <v>6.780559984124376</v>
      </c>
      <c r="M63">
        <v>0</v>
      </c>
      <c r="N63">
        <v>30</v>
      </c>
      <c r="O63">
        <v>50.380748599764175</v>
      </c>
      <c r="P63">
        <v>51.104259240557468</v>
      </c>
      <c r="Q63">
        <v>1.0526234576067348</v>
      </c>
      <c r="R63">
        <v>2.1031324482865079</v>
      </c>
      <c r="S63">
        <v>1.0514241967871483</v>
      </c>
      <c r="T63">
        <v>0</v>
      </c>
      <c r="U63">
        <v>330.96204308029053</v>
      </c>
      <c r="V63">
        <v>0</v>
      </c>
      <c r="W63">
        <v>0</v>
      </c>
      <c r="X63">
        <v>15.749891271158312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0.59020000000000017</v>
      </c>
      <c r="AM63">
        <v>0</v>
      </c>
      <c r="AN63">
        <v>0</v>
      </c>
      <c r="AO63">
        <v>0</v>
      </c>
      <c r="AP63">
        <v>0.81343500000000002</v>
      </c>
      <c r="AQ63">
        <v>0</v>
      </c>
      <c r="AR63">
        <v>1.121664</v>
      </c>
      <c r="AS63">
        <v>1.2983870399999999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23.447985773680731</v>
      </c>
      <c r="BB63">
        <f t="shared" si="0"/>
        <v>564.22080573774349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109.99998998531861</v>
      </c>
      <c r="L64">
        <v>6.780559984124376</v>
      </c>
      <c r="M64">
        <v>0</v>
      </c>
      <c r="N64">
        <v>30</v>
      </c>
      <c r="O64">
        <v>50.380748599764175</v>
      </c>
      <c r="P64">
        <v>51.104259240557468</v>
      </c>
      <c r="Q64">
        <v>1.0526234576067348</v>
      </c>
      <c r="R64">
        <v>2.1031324482865079</v>
      </c>
      <c r="S64">
        <v>1.0514241967871483</v>
      </c>
      <c r="T64">
        <v>0</v>
      </c>
      <c r="U64">
        <v>330.96204308029053</v>
      </c>
      <c r="V64">
        <v>0</v>
      </c>
      <c r="W64">
        <v>0</v>
      </c>
      <c r="X64">
        <v>37.471337920792074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13.053149999999999</v>
      </c>
      <c r="AL64">
        <v>0.59020000000000017</v>
      </c>
      <c r="AM64">
        <v>0</v>
      </c>
      <c r="AN64">
        <v>0</v>
      </c>
      <c r="AO64">
        <v>0</v>
      </c>
      <c r="AP64">
        <v>0.81343500000000002</v>
      </c>
      <c r="AQ64">
        <v>0</v>
      </c>
      <c r="AR64">
        <v>1.121664</v>
      </c>
      <c r="AS64">
        <v>1.2983870399999999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25.447540903608047</v>
      </c>
      <c r="BB64">
        <f t="shared" si="0"/>
        <v>612.33541404991956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165.0277469106579</v>
      </c>
      <c r="L65">
        <v>6.780559984124376</v>
      </c>
      <c r="M65">
        <v>0</v>
      </c>
      <c r="N65">
        <v>30</v>
      </c>
      <c r="O65">
        <v>50.380748599764175</v>
      </c>
      <c r="P65">
        <v>51.104259240557468</v>
      </c>
      <c r="Q65">
        <v>1.0526234576067348</v>
      </c>
      <c r="R65">
        <v>2.1031324482865079</v>
      </c>
      <c r="S65">
        <v>1.0514241967871483</v>
      </c>
      <c r="T65">
        <v>0</v>
      </c>
      <c r="U65">
        <v>330.96204308029053</v>
      </c>
      <c r="V65">
        <v>0</v>
      </c>
      <c r="W65">
        <v>0</v>
      </c>
      <c r="X65">
        <v>37.471337920792074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13.053149999999999</v>
      </c>
      <c r="AL65">
        <v>0.59020000000000017</v>
      </c>
      <c r="AM65">
        <v>0</v>
      </c>
      <c r="AN65">
        <v>0</v>
      </c>
      <c r="AO65">
        <v>0</v>
      </c>
      <c r="AP65">
        <v>1.7895569999999998</v>
      </c>
      <c r="AQ65">
        <v>0</v>
      </c>
      <c r="AR65">
        <v>1.121664</v>
      </c>
      <c r="AS65">
        <v>1.2983870399999999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27.682095564578741</v>
      </c>
      <c r="BB65">
        <f t="shared" si="0"/>
        <v>666.10473831428794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165.0277469106579</v>
      </c>
      <c r="L66">
        <v>45.004901360127441</v>
      </c>
      <c r="M66">
        <v>0</v>
      </c>
      <c r="N66">
        <v>30</v>
      </c>
      <c r="O66">
        <v>50.380748599764175</v>
      </c>
      <c r="P66">
        <v>51.104259240557468</v>
      </c>
      <c r="Q66">
        <v>1.0526234576067348</v>
      </c>
      <c r="R66">
        <v>2.1031324482865079</v>
      </c>
      <c r="S66">
        <v>1.0514241967871483</v>
      </c>
      <c r="T66">
        <v>0</v>
      </c>
      <c r="U66">
        <v>330.96204308029053</v>
      </c>
      <c r="V66">
        <v>0</v>
      </c>
      <c r="W66">
        <v>0</v>
      </c>
      <c r="X66">
        <v>37.471337920792074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13.053149999999999</v>
      </c>
      <c r="AL66">
        <v>0.59020000000000017</v>
      </c>
      <c r="AM66">
        <v>0</v>
      </c>
      <c r="AN66">
        <v>0</v>
      </c>
      <c r="AO66">
        <v>0</v>
      </c>
      <c r="AP66">
        <v>1.7895569999999998</v>
      </c>
      <c r="AQ66">
        <v>0</v>
      </c>
      <c r="AR66">
        <v>1.121664</v>
      </c>
      <c r="AS66">
        <v>1.2983870399999999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29.207246095859762</v>
      </c>
      <c r="BB66">
        <f t="shared" si="0"/>
        <v>702.80392915900995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165.0277469106579</v>
      </c>
      <c r="L67">
        <v>6.780559984124376</v>
      </c>
      <c r="M67">
        <v>0</v>
      </c>
      <c r="N67">
        <v>30</v>
      </c>
      <c r="O67">
        <v>50.380748599764175</v>
      </c>
      <c r="P67">
        <v>51.104259240557468</v>
      </c>
      <c r="Q67">
        <v>1.0526234576067348</v>
      </c>
      <c r="R67">
        <v>2.1031324482865079</v>
      </c>
      <c r="S67">
        <v>1.0514241967871483</v>
      </c>
      <c r="T67">
        <v>0</v>
      </c>
      <c r="U67">
        <v>330.96204308029053</v>
      </c>
      <c r="V67">
        <v>0</v>
      </c>
      <c r="W67">
        <v>0</v>
      </c>
      <c r="X67">
        <v>37.471337920792074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13.053149999999999</v>
      </c>
      <c r="AL67">
        <v>0.59020000000000017</v>
      </c>
      <c r="AM67">
        <v>0</v>
      </c>
      <c r="AN67">
        <v>0</v>
      </c>
      <c r="AO67">
        <v>0</v>
      </c>
      <c r="AP67">
        <v>1.7895569999999998</v>
      </c>
      <c r="AQ67">
        <v>0</v>
      </c>
      <c r="AR67">
        <v>1.121664</v>
      </c>
      <c r="AS67">
        <v>1.2983870399999999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27.721103614578741</v>
      </c>
      <c r="BB67">
        <f t="shared" si="0"/>
        <v>667.04337626428799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165.0277469106579</v>
      </c>
      <c r="L68">
        <v>29.997411011748472</v>
      </c>
      <c r="M68">
        <v>0</v>
      </c>
      <c r="N68">
        <v>30</v>
      </c>
      <c r="O68">
        <v>50.380748599764175</v>
      </c>
      <c r="P68">
        <v>51.104259240557468</v>
      </c>
      <c r="Q68">
        <v>1.0526234576067348</v>
      </c>
      <c r="R68">
        <v>2.1031324482865079</v>
      </c>
      <c r="S68">
        <v>1.0514241967871483</v>
      </c>
      <c r="T68">
        <v>0</v>
      </c>
      <c r="U68">
        <v>330.96204308029053</v>
      </c>
      <c r="V68">
        <v>0</v>
      </c>
      <c r="W68">
        <v>0</v>
      </c>
      <c r="X68">
        <v>37.471337920792074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0.9776459999999999</v>
      </c>
      <c r="AF68">
        <v>0</v>
      </c>
      <c r="AG68">
        <v>0</v>
      </c>
      <c r="AH68">
        <v>4.666437199999999</v>
      </c>
      <c r="AI68">
        <v>0</v>
      </c>
      <c r="AJ68">
        <v>0</v>
      </c>
      <c r="AK68">
        <v>13.053149999999999</v>
      </c>
      <c r="AL68">
        <v>0.59020000000000017</v>
      </c>
      <c r="AM68">
        <v>0</v>
      </c>
      <c r="AN68">
        <v>0</v>
      </c>
      <c r="AO68">
        <v>0</v>
      </c>
      <c r="AP68">
        <v>0.81343500000000002</v>
      </c>
      <c r="AQ68">
        <v>0</v>
      </c>
      <c r="AR68">
        <v>1.121664</v>
      </c>
      <c r="AS68">
        <v>1.2983870399999999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28.794699080959429</v>
      </c>
      <c r="BB68">
        <f t="shared" ref="BB68:BB99" si="1">SUM(B68:AZ68)-BA68</f>
        <v>692.87694702553154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165.0277469106579</v>
      </c>
      <c r="L69">
        <v>21.997984275342731</v>
      </c>
      <c r="M69">
        <v>0</v>
      </c>
      <c r="N69">
        <v>30</v>
      </c>
      <c r="O69">
        <v>50.380748599764175</v>
      </c>
      <c r="P69">
        <v>51.109329225174257</v>
      </c>
      <c r="Q69">
        <v>5.3764841000962464</v>
      </c>
      <c r="R69">
        <v>10.432559049269621</v>
      </c>
      <c r="S69">
        <v>6.4792492038216567</v>
      </c>
      <c r="T69">
        <v>0</v>
      </c>
      <c r="U69">
        <v>330.96204308029053</v>
      </c>
      <c r="V69">
        <v>0</v>
      </c>
      <c r="W69">
        <v>0</v>
      </c>
      <c r="X69">
        <v>37.467427137763018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0.9776459999999999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13.053149999999999</v>
      </c>
      <c r="AL69">
        <v>0.59020000000000017</v>
      </c>
      <c r="AM69">
        <v>0</v>
      </c>
      <c r="AN69">
        <v>0</v>
      </c>
      <c r="AO69">
        <v>0</v>
      </c>
      <c r="AP69">
        <v>0.81343500000000002</v>
      </c>
      <c r="AQ69">
        <v>0</v>
      </c>
      <c r="AR69">
        <v>0.560832</v>
      </c>
      <c r="AS69">
        <v>1.2983870399999999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29.225493808680405</v>
      </c>
      <c r="BB69">
        <f t="shared" si="1"/>
        <v>703.24301641349973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165.0277469106579</v>
      </c>
      <c r="L70">
        <v>21.997984275342731</v>
      </c>
      <c r="M70">
        <v>0</v>
      </c>
      <c r="N70">
        <v>30</v>
      </c>
      <c r="O70">
        <v>50.380748599764175</v>
      </c>
      <c r="P70">
        <v>51.109329225174257</v>
      </c>
      <c r="Q70">
        <v>5.3764841000962464</v>
      </c>
      <c r="R70">
        <v>10.432559049269621</v>
      </c>
      <c r="S70">
        <v>6.4792492038216567</v>
      </c>
      <c r="T70">
        <v>0</v>
      </c>
      <c r="U70">
        <v>330.96204308029053</v>
      </c>
      <c r="V70">
        <v>0</v>
      </c>
      <c r="W70">
        <v>0</v>
      </c>
      <c r="X70">
        <v>37.467427137763018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2.0132039999999995</v>
      </c>
      <c r="AE70">
        <v>0.9776459999999999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13.053149999999999</v>
      </c>
      <c r="AL70">
        <v>0.59020000000000017</v>
      </c>
      <c r="AM70">
        <v>0</v>
      </c>
      <c r="AN70">
        <v>0</v>
      </c>
      <c r="AO70">
        <v>0</v>
      </c>
      <c r="AP70">
        <v>0.61821060000000005</v>
      </c>
      <c r="AQ70">
        <v>0</v>
      </c>
      <c r="AR70">
        <v>0.560832</v>
      </c>
      <c r="AS70">
        <v>1.2983870399999999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29.535088566680404</v>
      </c>
      <c r="BB70">
        <f t="shared" si="1"/>
        <v>710.69268985549968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165.0277469106579</v>
      </c>
      <c r="L71">
        <v>21.997916863933348</v>
      </c>
      <c r="M71">
        <v>0</v>
      </c>
      <c r="N71">
        <v>30</v>
      </c>
      <c r="O71">
        <v>50.380748599764175</v>
      </c>
      <c r="P71">
        <v>51.109329225174257</v>
      </c>
      <c r="Q71">
        <v>5.3764841000962464</v>
      </c>
      <c r="R71">
        <v>10.432559049269621</v>
      </c>
      <c r="S71">
        <v>6.4792492038216567</v>
      </c>
      <c r="T71">
        <v>0</v>
      </c>
      <c r="U71">
        <v>330.96204308029053</v>
      </c>
      <c r="V71">
        <v>0</v>
      </c>
      <c r="W71">
        <v>0</v>
      </c>
      <c r="X71">
        <v>37.467427137763018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4.6303691999999987</v>
      </c>
      <c r="AE71">
        <v>0.9776459999999999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13.053149999999999</v>
      </c>
      <c r="AL71">
        <v>0.59020000000000017</v>
      </c>
      <c r="AM71">
        <v>0</v>
      </c>
      <c r="AN71">
        <v>0</v>
      </c>
      <c r="AO71">
        <v>0</v>
      </c>
      <c r="AP71">
        <v>0.45552359999999997</v>
      </c>
      <c r="AQ71">
        <v>0</v>
      </c>
      <c r="AR71">
        <v>0.560832</v>
      </c>
      <c r="AS71">
        <v>1.2983870399999999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29.870077078965178</v>
      </c>
      <c r="BB71">
        <f t="shared" si="1"/>
        <v>718.75340073180553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165.0277469106579</v>
      </c>
      <c r="L72">
        <v>21.997916863933348</v>
      </c>
      <c r="M72">
        <v>0</v>
      </c>
      <c r="N72">
        <v>30</v>
      </c>
      <c r="O72">
        <v>50.380748599764175</v>
      </c>
      <c r="P72">
        <v>51.109329225174257</v>
      </c>
      <c r="Q72">
        <v>5.3764841000962464</v>
      </c>
      <c r="R72">
        <v>10.432559049269621</v>
      </c>
      <c r="S72">
        <v>6.4792492038216567</v>
      </c>
      <c r="T72">
        <v>0</v>
      </c>
      <c r="U72">
        <v>330.96204308029053</v>
      </c>
      <c r="V72">
        <v>0</v>
      </c>
      <c r="W72">
        <v>0</v>
      </c>
      <c r="X72">
        <v>37.467427137763018</v>
      </c>
      <c r="Y72">
        <v>0</v>
      </c>
      <c r="Z72">
        <v>0</v>
      </c>
      <c r="AA72">
        <v>0</v>
      </c>
      <c r="AB72">
        <v>3.3451901599999996</v>
      </c>
      <c r="AC72">
        <v>2.4581713599999997</v>
      </c>
      <c r="AD72">
        <v>4.6303691999999987</v>
      </c>
      <c r="AE72">
        <v>5.5399940000000001</v>
      </c>
      <c r="AF72">
        <v>0</v>
      </c>
      <c r="AG72">
        <v>0</v>
      </c>
      <c r="AH72">
        <v>23.7651544</v>
      </c>
      <c r="AI72">
        <v>0.64668400000000004</v>
      </c>
      <c r="AJ72">
        <v>0</v>
      </c>
      <c r="AK72">
        <v>13.053149999999999</v>
      </c>
      <c r="AL72">
        <v>0.59020000000000017</v>
      </c>
      <c r="AM72">
        <v>0</v>
      </c>
      <c r="AN72">
        <v>0</v>
      </c>
      <c r="AO72">
        <v>0</v>
      </c>
      <c r="AP72">
        <v>0.45552359999999997</v>
      </c>
      <c r="AQ72">
        <v>0</v>
      </c>
      <c r="AR72">
        <v>0.560832</v>
      </c>
      <c r="AS72">
        <v>1.2983870399999999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30.546529116965178</v>
      </c>
      <c r="BB72">
        <f t="shared" si="1"/>
        <v>735.0306308138056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165.0277469106579</v>
      </c>
      <c r="L73">
        <v>21.997916863933348</v>
      </c>
      <c r="M73">
        <v>0</v>
      </c>
      <c r="N73">
        <v>30</v>
      </c>
      <c r="O73">
        <v>50.380748599764175</v>
      </c>
      <c r="P73">
        <v>51.109329225174257</v>
      </c>
      <c r="Q73">
        <v>5.3764841000962464</v>
      </c>
      <c r="R73">
        <v>10.432559049269621</v>
      </c>
      <c r="S73">
        <v>6.4792492038216567</v>
      </c>
      <c r="T73">
        <v>0</v>
      </c>
      <c r="U73">
        <v>330.96204308029053</v>
      </c>
      <c r="V73">
        <v>0</v>
      </c>
      <c r="W73">
        <v>0</v>
      </c>
      <c r="X73">
        <v>37.467427137763018</v>
      </c>
      <c r="Y73">
        <v>0</v>
      </c>
      <c r="Z73">
        <v>0</v>
      </c>
      <c r="AA73">
        <v>0</v>
      </c>
      <c r="AB73">
        <v>6.6903803199999992</v>
      </c>
      <c r="AC73">
        <v>7.3819532319999999</v>
      </c>
      <c r="AD73">
        <v>6.945553799999999</v>
      </c>
      <c r="AE73">
        <v>12.556885223999998</v>
      </c>
      <c r="AF73">
        <v>0</v>
      </c>
      <c r="AG73">
        <v>0</v>
      </c>
      <c r="AH73">
        <v>30.981294399999996</v>
      </c>
      <c r="AI73">
        <v>4.2034460000000005</v>
      </c>
      <c r="AJ73">
        <v>0</v>
      </c>
      <c r="AK73">
        <v>13.053149999999999</v>
      </c>
      <c r="AL73">
        <v>4.4265000000000008</v>
      </c>
      <c r="AM73">
        <v>0</v>
      </c>
      <c r="AN73">
        <v>0</v>
      </c>
      <c r="AO73">
        <v>0</v>
      </c>
      <c r="AP73">
        <v>0.45552359999999997</v>
      </c>
      <c r="AQ73">
        <v>0</v>
      </c>
      <c r="AR73">
        <v>0.560832</v>
      </c>
      <c r="AS73">
        <v>1.2983870399999999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31.8317180573817</v>
      </c>
      <c r="BB73">
        <f t="shared" si="1"/>
        <v>765.95569172938895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165.0277469106579</v>
      </c>
      <c r="L74">
        <v>21.997916863933348</v>
      </c>
      <c r="M74">
        <v>0</v>
      </c>
      <c r="N74">
        <v>30</v>
      </c>
      <c r="O74">
        <v>50.380748599764175</v>
      </c>
      <c r="P74">
        <v>51.109329225174257</v>
      </c>
      <c r="Q74">
        <v>5.3764841000962464</v>
      </c>
      <c r="R74">
        <v>10.432559049269621</v>
      </c>
      <c r="S74">
        <v>6.4792492038216567</v>
      </c>
      <c r="T74">
        <v>0</v>
      </c>
      <c r="U74">
        <v>330.96204308029053</v>
      </c>
      <c r="V74">
        <v>0</v>
      </c>
      <c r="W74">
        <v>0</v>
      </c>
      <c r="X74">
        <v>37.467427137763018</v>
      </c>
      <c r="Y74">
        <v>0</v>
      </c>
      <c r="Z74">
        <v>0</v>
      </c>
      <c r="AA74">
        <v>0</v>
      </c>
      <c r="AB74">
        <v>10.035570479999999</v>
      </c>
      <c r="AC74">
        <v>7.3819532319999999</v>
      </c>
      <c r="AD74">
        <v>9.2822125760000009</v>
      </c>
      <c r="AE74">
        <v>12.556885223999998</v>
      </c>
      <c r="AF74">
        <v>0</v>
      </c>
      <c r="AG74">
        <v>0</v>
      </c>
      <c r="AH74">
        <v>35.599623999999999</v>
      </c>
      <c r="AI74">
        <v>4.2034460000000005</v>
      </c>
      <c r="AJ74">
        <v>0</v>
      </c>
      <c r="AK74">
        <v>13.053149999999999</v>
      </c>
      <c r="AL74">
        <v>10.623600000000005</v>
      </c>
      <c r="AM74">
        <v>0</v>
      </c>
      <c r="AN74">
        <v>0</v>
      </c>
      <c r="AO74">
        <v>0</v>
      </c>
      <c r="AP74">
        <v>0.45552359999999997</v>
      </c>
      <c r="AQ74">
        <v>0</v>
      </c>
      <c r="AR74">
        <v>0.560832</v>
      </c>
      <c r="AS74">
        <v>1.2983870399999999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32.489959224173447</v>
      </c>
      <c r="BB74">
        <f t="shared" si="1"/>
        <v>781.79472909859714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165.0277469106579</v>
      </c>
      <c r="L75">
        <v>21.997916863933348</v>
      </c>
      <c r="M75">
        <v>0</v>
      </c>
      <c r="N75">
        <v>30</v>
      </c>
      <c r="O75">
        <v>50.380748599764175</v>
      </c>
      <c r="P75">
        <v>51.109329225174257</v>
      </c>
      <c r="Q75">
        <v>5.3764841000962464</v>
      </c>
      <c r="R75">
        <v>10.432559049269621</v>
      </c>
      <c r="S75">
        <v>6.4792492038216567</v>
      </c>
      <c r="T75">
        <v>0</v>
      </c>
      <c r="U75">
        <v>330.96204308029053</v>
      </c>
      <c r="V75">
        <v>0</v>
      </c>
      <c r="W75">
        <v>0</v>
      </c>
      <c r="X75">
        <v>37.467427137763018</v>
      </c>
      <c r="Y75">
        <v>0</v>
      </c>
      <c r="Z75">
        <v>0</v>
      </c>
      <c r="AA75">
        <v>0</v>
      </c>
      <c r="AB75">
        <v>10.035570479999999</v>
      </c>
      <c r="AC75">
        <v>7.3819532319999999</v>
      </c>
      <c r="AD75">
        <v>9.2822125760000009</v>
      </c>
      <c r="AE75">
        <v>12.556885223999998</v>
      </c>
      <c r="AF75">
        <v>0</v>
      </c>
      <c r="AG75">
        <v>0</v>
      </c>
      <c r="AH75">
        <v>35.599623999999999</v>
      </c>
      <c r="AI75">
        <v>4.2034460000000005</v>
      </c>
      <c r="AJ75">
        <v>0</v>
      </c>
      <c r="AK75">
        <v>13.053149999999999</v>
      </c>
      <c r="AL75">
        <v>10.623600000000005</v>
      </c>
      <c r="AM75">
        <v>0</v>
      </c>
      <c r="AN75">
        <v>0</v>
      </c>
      <c r="AO75">
        <v>0</v>
      </c>
      <c r="AP75">
        <v>0.45552359999999997</v>
      </c>
      <c r="AQ75">
        <v>0</v>
      </c>
      <c r="AR75">
        <v>0.84124799999999988</v>
      </c>
      <c r="AS75">
        <v>1.2983870399999999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32.501147924173452</v>
      </c>
      <c r="BB75">
        <f t="shared" si="1"/>
        <v>782.06395639859716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165.0277469106579</v>
      </c>
      <c r="L76">
        <v>21.997916863933348</v>
      </c>
      <c r="M76">
        <v>0</v>
      </c>
      <c r="N76">
        <v>30</v>
      </c>
      <c r="O76">
        <v>50.380748599764175</v>
      </c>
      <c r="P76">
        <v>51.109329225174257</v>
      </c>
      <c r="Q76">
        <v>5.3764841000962464</v>
      </c>
      <c r="R76">
        <v>10.432559049269621</v>
      </c>
      <c r="S76">
        <v>6.4792492038216567</v>
      </c>
      <c r="T76">
        <v>0</v>
      </c>
      <c r="U76">
        <v>330.96204308029053</v>
      </c>
      <c r="V76">
        <v>0</v>
      </c>
      <c r="W76">
        <v>0</v>
      </c>
      <c r="X76">
        <v>37.467427137763018</v>
      </c>
      <c r="Y76">
        <v>0</v>
      </c>
      <c r="Z76">
        <v>0</v>
      </c>
      <c r="AA76">
        <v>0</v>
      </c>
      <c r="AB76">
        <v>10.035570479999999</v>
      </c>
      <c r="AC76">
        <v>7.3819532319999999</v>
      </c>
      <c r="AD76">
        <v>9.2822125760000009</v>
      </c>
      <c r="AE76">
        <v>12.556885223999998</v>
      </c>
      <c r="AF76">
        <v>0</v>
      </c>
      <c r="AG76">
        <v>0</v>
      </c>
      <c r="AH76">
        <v>35.599623999999999</v>
      </c>
      <c r="AI76">
        <v>4.2034460000000005</v>
      </c>
      <c r="AJ76">
        <v>0</v>
      </c>
      <c r="AK76">
        <v>13.053149999999999</v>
      </c>
      <c r="AL76">
        <v>10.623600000000005</v>
      </c>
      <c r="AM76">
        <v>0</v>
      </c>
      <c r="AN76">
        <v>0</v>
      </c>
      <c r="AO76">
        <v>0</v>
      </c>
      <c r="AP76">
        <v>0.45552359999999997</v>
      </c>
      <c r="AQ76">
        <v>0</v>
      </c>
      <c r="AR76">
        <v>0.84124799999999988</v>
      </c>
      <c r="AS76">
        <v>1.2983870399999999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32.501147924173452</v>
      </c>
      <c r="BB76">
        <f t="shared" si="1"/>
        <v>782.06395639859716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165.0277469106579</v>
      </c>
      <c r="L77">
        <v>21.997916863933348</v>
      </c>
      <c r="M77">
        <v>0</v>
      </c>
      <c r="N77">
        <v>30</v>
      </c>
      <c r="O77">
        <v>50.380748599764175</v>
      </c>
      <c r="P77">
        <v>51.109329225174257</v>
      </c>
      <c r="Q77">
        <v>5.3764841000962464</v>
      </c>
      <c r="R77">
        <v>10.432559049269621</v>
      </c>
      <c r="S77">
        <v>6.4792492038216567</v>
      </c>
      <c r="T77">
        <v>0</v>
      </c>
      <c r="U77">
        <v>330.96204308029053</v>
      </c>
      <c r="V77">
        <v>0</v>
      </c>
      <c r="W77">
        <v>0</v>
      </c>
      <c r="X77">
        <v>37.467427137763018</v>
      </c>
      <c r="Y77">
        <v>0</v>
      </c>
      <c r="Z77">
        <v>0</v>
      </c>
      <c r="AA77">
        <v>0</v>
      </c>
      <c r="AB77">
        <v>10.035570479999999</v>
      </c>
      <c r="AC77">
        <v>7.3819532319999999</v>
      </c>
      <c r="AD77">
        <v>9.2822125760000009</v>
      </c>
      <c r="AE77">
        <v>12.556885223999998</v>
      </c>
      <c r="AF77">
        <v>0</v>
      </c>
      <c r="AG77">
        <v>0</v>
      </c>
      <c r="AH77">
        <v>35.599623999999999</v>
      </c>
      <c r="AI77">
        <v>4.2034460000000005</v>
      </c>
      <c r="AJ77">
        <v>0</v>
      </c>
      <c r="AK77">
        <v>13.053149999999999</v>
      </c>
      <c r="AL77">
        <v>10.623600000000005</v>
      </c>
      <c r="AM77">
        <v>0</v>
      </c>
      <c r="AN77">
        <v>0</v>
      </c>
      <c r="AO77">
        <v>0</v>
      </c>
      <c r="AP77">
        <v>0.45552359999999997</v>
      </c>
      <c r="AQ77">
        <v>0</v>
      </c>
      <c r="AR77">
        <v>0.84124799999999988</v>
      </c>
      <c r="AS77">
        <v>1.2983870399999999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32.501147924173452</v>
      </c>
      <c r="BB77">
        <f t="shared" si="1"/>
        <v>782.06395639859716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165.0277469106579</v>
      </c>
      <c r="L78">
        <v>21.997916863933348</v>
      </c>
      <c r="M78">
        <v>0</v>
      </c>
      <c r="N78">
        <v>30</v>
      </c>
      <c r="O78">
        <v>50.380748599764175</v>
      </c>
      <c r="P78">
        <v>51.109329225174257</v>
      </c>
      <c r="Q78">
        <v>5.3764841000962464</v>
      </c>
      <c r="R78">
        <v>10.432559049269621</v>
      </c>
      <c r="S78">
        <v>6.4792492038216567</v>
      </c>
      <c r="T78">
        <v>0</v>
      </c>
      <c r="U78">
        <v>330.96204308029053</v>
      </c>
      <c r="V78">
        <v>0</v>
      </c>
      <c r="W78">
        <v>0</v>
      </c>
      <c r="X78">
        <v>37.467427137763018</v>
      </c>
      <c r="Y78">
        <v>0</v>
      </c>
      <c r="Z78">
        <v>0</v>
      </c>
      <c r="AA78">
        <v>0</v>
      </c>
      <c r="AB78">
        <v>6.6903803199999992</v>
      </c>
      <c r="AC78">
        <v>4.5605547599999996</v>
      </c>
      <c r="AD78">
        <v>9.2822125760000009</v>
      </c>
      <c r="AE78">
        <v>12.556885223999998</v>
      </c>
      <c r="AF78">
        <v>0</v>
      </c>
      <c r="AG78">
        <v>0</v>
      </c>
      <c r="AH78">
        <v>35.310978399999996</v>
      </c>
      <c r="AI78">
        <v>4.2034460000000005</v>
      </c>
      <c r="AJ78">
        <v>0</v>
      </c>
      <c r="AK78">
        <v>13.053149999999999</v>
      </c>
      <c r="AL78">
        <v>4.4265000000000008</v>
      </c>
      <c r="AM78">
        <v>0</v>
      </c>
      <c r="AN78">
        <v>0</v>
      </c>
      <c r="AO78">
        <v>0</v>
      </c>
      <c r="AP78">
        <v>0.45552359999999997</v>
      </c>
      <c r="AQ78">
        <v>0</v>
      </c>
      <c r="AR78">
        <v>10.094976000000001</v>
      </c>
      <c r="AS78">
        <v>4.1343376799999998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32.478697967381699</v>
      </c>
      <c r="BB78">
        <f t="shared" si="1"/>
        <v>781.52375076338899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165.0277469106579</v>
      </c>
      <c r="L79">
        <v>21.997916863933348</v>
      </c>
      <c r="M79">
        <v>0</v>
      </c>
      <c r="N79">
        <v>30</v>
      </c>
      <c r="O79">
        <v>50.380748599764175</v>
      </c>
      <c r="P79">
        <v>51.109329225174257</v>
      </c>
      <c r="Q79">
        <v>5.3764841000962464</v>
      </c>
      <c r="R79">
        <v>10.432559049269621</v>
      </c>
      <c r="S79">
        <v>6.4792492038216567</v>
      </c>
      <c r="T79">
        <v>0</v>
      </c>
      <c r="U79">
        <v>330.96204308029053</v>
      </c>
      <c r="V79">
        <v>0</v>
      </c>
      <c r="W79">
        <v>0</v>
      </c>
      <c r="X79">
        <v>37.467427137763018</v>
      </c>
      <c r="Y79">
        <v>0</v>
      </c>
      <c r="Z79">
        <v>0</v>
      </c>
      <c r="AA79">
        <v>0</v>
      </c>
      <c r="AB79">
        <v>3.3451901599999996</v>
      </c>
      <c r="AC79">
        <v>2.4581713599999997</v>
      </c>
      <c r="AD79">
        <v>0</v>
      </c>
      <c r="AE79">
        <v>5.2141119999999983</v>
      </c>
      <c r="AF79">
        <v>0</v>
      </c>
      <c r="AG79">
        <v>0</v>
      </c>
      <c r="AH79">
        <v>29.706442999999997</v>
      </c>
      <c r="AI79">
        <v>0.64668400000000004</v>
      </c>
      <c r="AJ79">
        <v>0</v>
      </c>
      <c r="AK79">
        <v>13.053149999999999</v>
      </c>
      <c r="AL79">
        <v>0.59020000000000017</v>
      </c>
      <c r="AM79">
        <v>0</v>
      </c>
      <c r="AN79">
        <v>0</v>
      </c>
      <c r="AO79">
        <v>0</v>
      </c>
      <c r="AP79">
        <v>0.45552359999999997</v>
      </c>
      <c r="AQ79">
        <v>0</v>
      </c>
      <c r="AR79">
        <v>10.094976000000001</v>
      </c>
      <c r="AS79">
        <v>4.1343376799999998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31.079399018965173</v>
      </c>
      <c r="BB79">
        <f t="shared" si="1"/>
        <v>747.85289295180564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165.0277469106579</v>
      </c>
      <c r="L80">
        <v>21.997916863933348</v>
      </c>
      <c r="M80">
        <v>0</v>
      </c>
      <c r="N80">
        <v>30</v>
      </c>
      <c r="O80">
        <v>50.380748599764175</v>
      </c>
      <c r="P80">
        <v>51.109329225174257</v>
      </c>
      <c r="Q80">
        <v>5.3764841000962464</v>
      </c>
      <c r="R80">
        <v>10.432559049269621</v>
      </c>
      <c r="S80">
        <v>6.4792492038216567</v>
      </c>
      <c r="T80">
        <v>0</v>
      </c>
      <c r="U80">
        <v>330.96204308029053</v>
      </c>
      <c r="V80">
        <v>0</v>
      </c>
      <c r="W80">
        <v>0</v>
      </c>
      <c r="X80">
        <v>37.467427137763018</v>
      </c>
      <c r="Y80">
        <v>0</v>
      </c>
      <c r="Z80">
        <v>0</v>
      </c>
      <c r="AA80">
        <v>0</v>
      </c>
      <c r="AB80">
        <v>3.3451901599999996</v>
      </c>
      <c r="AC80">
        <v>0</v>
      </c>
      <c r="AD80">
        <v>0</v>
      </c>
      <c r="AE80">
        <v>2.4767031999999998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13.053149999999999</v>
      </c>
      <c r="AL80">
        <v>0.59020000000000017</v>
      </c>
      <c r="AM80">
        <v>0</v>
      </c>
      <c r="AN80">
        <v>0</v>
      </c>
      <c r="AO80">
        <v>0</v>
      </c>
      <c r="AP80">
        <v>0.45552359999999997</v>
      </c>
      <c r="AQ80">
        <v>0</v>
      </c>
      <c r="AR80">
        <v>1.4020799999999995</v>
      </c>
      <c r="AS80">
        <v>4.1343376799999998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30.262388714965176</v>
      </c>
      <c r="BB80">
        <f t="shared" si="1"/>
        <v>728.19345449580555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165.0277469106579</v>
      </c>
      <c r="L81">
        <v>21.997916863933348</v>
      </c>
      <c r="M81">
        <v>0</v>
      </c>
      <c r="N81">
        <v>30</v>
      </c>
      <c r="O81">
        <v>50.380748599764175</v>
      </c>
      <c r="P81">
        <v>51.109329225174257</v>
      </c>
      <c r="Q81">
        <v>5.3764841000962464</v>
      </c>
      <c r="R81">
        <v>10.432559049269621</v>
      </c>
      <c r="S81">
        <v>6.4792492038216567</v>
      </c>
      <c r="T81">
        <v>0</v>
      </c>
      <c r="U81">
        <v>330.96204308029053</v>
      </c>
      <c r="V81">
        <v>0</v>
      </c>
      <c r="W81">
        <v>0</v>
      </c>
      <c r="X81">
        <v>37.467427137763018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0.9776459999999999</v>
      </c>
      <c r="AF81">
        <v>0</v>
      </c>
      <c r="AG81">
        <v>0</v>
      </c>
      <c r="AH81">
        <v>16.83766</v>
      </c>
      <c r="AI81">
        <v>0</v>
      </c>
      <c r="AJ81">
        <v>0</v>
      </c>
      <c r="AK81">
        <v>13.053149999999999</v>
      </c>
      <c r="AL81">
        <v>0.59020000000000017</v>
      </c>
      <c r="AM81">
        <v>0</v>
      </c>
      <c r="AN81">
        <v>0</v>
      </c>
      <c r="AO81">
        <v>0</v>
      </c>
      <c r="AP81">
        <v>0.45552359999999997</v>
      </c>
      <c r="AQ81">
        <v>0</v>
      </c>
      <c r="AR81">
        <v>0.560832</v>
      </c>
      <c r="AS81">
        <v>4.1343376799999998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29.759130132965179</v>
      </c>
      <c r="BB81">
        <f t="shared" si="1"/>
        <v>716.08372331780561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165.0277469106579</v>
      </c>
      <c r="L82">
        <v>21.997916863933348</v>
      </c>
      <c r="M82">
        <v>0</v>
      </c>
      <c r="N82">
        <v>30</v>
      </c>
      <c r="O82">
        <v>50.380748599764175</v>
      </c>
      <c r="P82">
        <v>51.109329225174257</v>
      </c>
      <c r="Q82">
        <v>5.3764841000962464</v>
      </c>
      <c r="R82">
        <v>10.432559049269621</v>
      </c>
      <c r="S82">
        <v>6.4792492038216567</v>
      </c>
      <c r="T82">
        <v>0</v>
      </c>
      <c r="U82">
        <v>330.96204308029053</v>
      </c>
      <c r="V82">
        <v>0</v>
      </c>
      <c r="W82">
        <v>0</v>
      </c>
      <c r="X82">
        <v>37.467427137763018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0.9776459999999999</v>
      </c>
      <c r="AF82">
        <v>0</v>
      </c>
      <c r="AG82">
        <v>0</v>
      </c>
      <c r="AH82">
        <v>13.7828274</v>
      </c>
      <c r="AI82">
        <v>0</v>
      </c>
      <c r="AJ82">
        <v>0</v>
      </c>
      <c r="AK82">
        <v>13.053149999999999</v>
      </c>
      <c r="AL82">
        <v>0.59020000000000017</v>
      </c>
      <c r="AM82">
        <v>0</v>
      </c>
      <c r="AN82">
        <v>0</v>
      </c>
      <c r="AO82">
        <v>0</v>
      </c>
      <c r="AP82">
        <v>0.45552359999999997</v>
      </c>
      <c r="AQ82">
        <v>0</v>
      </c>
      <c r="AR82">
        <v>0.560832</v>
      </c>
      <c r="AS82">
        <v>4.1343376799999998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29.637242390965177</v>
      </c>
      <c r="BB82">
        <f t="shared" si="1"/>
        <v>713.15077845980557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165.0277469106579</v>
      </c>
      <c r="L83">
        <v>6.7805187935506845</v>
      </c>
      <c r="M83">
        <v>0</v>
      </c>
      <c r="N83">
        <v>30</v>
      </c>
      <c r="O83">
        <v>50.380748599764175</v>
      </c>
      <c r="P83">
        <v>51.109329225174257</v>
      </c>
      <c r="Q83">
        <v>1.9274512871853546</v>
      </c>
      <c r="R83">
        <v>4.8416033695031429</v>
      </c>
      <c r="S83">
        <v>2.8949681881051177</v>
      </c>
      <c r="T83">
        <v>0</v>
      </c>
      <c r="U83">
        <v>330.96204308029053</v>
      </c>
      <c r="V83">
        <v>0</v>
      </c>
      <c r="W83">
        <v>0</v>
      </c>
      <c r="X83">
        <v>37.467427137763018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0.9776459999999999</v>
      </c>
      <c r="AF83">
        <v>0</v>
      </c>
      <c r="AG83">
        <v>0</v>
      </c>
      <c r="AH83">
        <v>9.6215200000000003</v>
      </c>
      <c r="AI83">
        <v>0</v>
      </c>
      <c r="AJ83">
        <v>0</v>
      </c>
      <c r="AK83">
        <v>13.053149999999999</v>
      </c>
      <c r="AL83">
        <v>0.59020000000000017</v>
      </c>
      <c r="AM83">
        <v>0</v>
      </c>
      <c r="AN83">
        <v>0</v>
      </c>
      <c r="AO83">
        <v>0</v>
      </c>
      <c r="AP83">
        <v>0.65074799999999999</v>
      </c>
      <c r="AQ83">
        <v>0</v>
      </c>
      <c r="AR83">
        <v>0.560832</v>
      </c>
      <c r="AS83">
        <v>4.1343376799999998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28.368113061017773</v>
      </c>
      <c r="BB83">
        <f t="shared" si="1"/>
        <v>682.61215721097653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165.0277469106579</v>
      </c>
      <c r="L84">
        <v>6.7805187935506845</v>
      </c>
      <c r="M84">
        <v>0</v>
      </c>
      <c r="N84">
        <v>30</v>
      </c>
      <c r="O84">
        <v>50.380748599764175</v>
      </c>
      <c r="P84">
        <v>51.109329225174257</v>
      </c>
      <c r="Q84">
        <v>1.9274512871853546</v>
      </c>
      <c r="R84">
        <v>4.8416033695031429</v>
      </c>
      <c r="S84">
        <v>2.8949681881051177</v>
      </c>
      <c r="T84">
        <v>0</v>
      </c>
      <c r="U84">
        <v>330.96204308029053</v>
      </c>
      <c r="V84">
        <v>0</v>
      </c>
      <c r="W84">
        <v>0</v>
      </c>
      <c r="X84">
        <v>37.467427137763018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4.8107600000000001</v>
      </c>
      <c r="AI84">
        <v>0</v>
      </c>
      <c r="AJ84">
        <v>0</v>
      </c>
      <c r="AK84">
        <v>13.053149999999999</v>
      </c>
      <c r="AL84">
        <v>0.59020000000000017</v>
      </c>
      <c r="AM84">
        <v>0</v>
      </c>
      <c r="AN84">
        <v>0</v>
      </c>
      <c r="AO84">
        <v>0</v>
      </c>
      <c r="AP84">
        <v>0.65074799999999999</v>
      </c>
      <c r="AQ84">
        <v>0</v>
      </c>
      <c r="AR84">
        <v>0.84124799999999988</v>
      </c>
      <c r="AS84">
        <v>2.5626059999999997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28.124640345017767</v>
      </c>
      <c r="BB84">
        <f t="shared" si="1"/>
        <v>676.75355424697636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165.0277469106579</v>
      </c>
      <c r="L85">
        <v>6.7805187935506845</v>
      </c>
      <c r="M85">
        <v>0</v>
      </c>
      <c r="N85">
        <v>30</v>
      </c>
      <c r="O85">
        <v>50.380748599764175</v>
      </c>
      <c r="P85">
        <v>51.109329225174257</v>
      </c>
      <c r="Q85">
        <v>1.9274512871853546</v>
      </c>
      <c r="R85">
        <v>4.8416033695031429</v>
      </c>
      <c r="S85">
        <v>2.8949681881051177</v>
      </c>
      <c r="T85">
        <v>0</v>
      </c>
      <c r="U85">
        <v>330.96204308029053</v>
      </c>
      <c r="V85">
        <v>0</v>
      </c>
      <c r="W85">
        <v>0</v>
      </c>
      <c r="X85">
        <v>37.467427137763018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13.053149999999999</v>
      </c>
      <c r="AL85">
        <v>0.59020000000000017</v>
      </c>
      <c r="AM85">
        <v>0</v>
      </c>
      <c r="AN85">
        <v>0</v>
      </c>
      <c r="AO85">
        <v>0</v>
      </c>
      <c r="AP85">
        <v>0.65074799999999999</v>
      </c>
      <c r="AQ85">
        <v>0</v>
      </c>
      <c r="AR85">
        <v>10.094976000000001</v>
      </c>
      <c r="AS85">
        <v>2.5626059999999997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28.301914819017767</v>
      </c>
      <c r="BB85">
        <f t="shared" si="1"/>
        <v>681.01924777297643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165.0277469106579</v>
      </c>
      <c r="L86">
        <v>6.7805187935506845</v>
      </c>
      <c r="M86">
        <v>0</v>
      </c>
      <c r="N86">
        <v>30</v>
      </c>
      <c r="O86">
        <v>50.380748599764175</v>
      </c>
      <c r="P86">
        <v>51.109329225174257</v>
      </c>
      <c r="Q86">
        <v>1.9274512871853546</v>
      </c>
      <c r="R86">
        <v>4.8416033695031429</v>
      </c>
      <c r="S86">
        <v>2.8949681881051177</v>
      </c>
      <c r="T86">
        <v>0</v>
      </c>
      <c r="U86">
        <v>330.96204308029053</v>
      </c>
      <c r="V86">
        <v>0</v>
      </c>
      <c r="W86">
        <v>0</v>
      </c>
      <c r="X86">
        <v>37.467427137763018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13.053149999999999</v>
      </c>
      <c r="AL86">
        <v>0.59020000000000017</v>
      </c>
      <c r="AM86">
        <v>0</v>
      </c>
      <c r="AN86">
        <v>0</v>
      </c>
      <c r="AO86">
        <v>0</v>
      </c>
      <c r="AP86">
        <v>0.65074799999999999</v>
      </c>
      <c r="AQ86">
        <v>0</v>
      </c>
      <c r="AR86">
        <v>10.094976000000001</v>
      </c>
      <c r="AS86">
        <v>2.5626059999999997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28.301914819017767</v>
      </c>
      <c r="BB86">
        <f t="shared" si="1"/>
        <v>681.01924777297643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165.0277469106579</v>
      </c>
      <c r="L87">
        <v>6.7805187935506845</v>
      </c>
      <c r="M87">
        <v>0</v>
      </c>
      <c r="N87">
        <v>30</v>
      </c>
      <c r="O87">
        <v>50.380748599764175</v>
      </c>
      <c r="P87">
        <v>51.109329225174257</v>
      </c>
      <c r="Q87">
        <v>1.9274512871853546</v>
      </c>
      <c r="R87">
        <v>4.8416033695031429</v>
      </c>
      <c r="S87">
        <v>2.8949681881051177</v>
      </c>
      <c r="T87">
        <v>0</v>
      </c>
      <c r="U87">
        <v>330.96204308029053</v>
      </c>
      <c r="V87">
        <v>0</v>
      </c>
      <c r="W87">
        <v>0</v>
      </c>
      <c r="X87">
        <v>37.467427137763018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13.053149999999999</v>
      </c>
      <c r="AL87">
        <v>0.59020000000000017</v>
      </c>
      <c r="AM87">
        <v>0</v>
      </c>
      <c r="AN87">
        <v>0</v>
      </c>
      <c r="AO87">
        <v>0</v>
      </c>
      <c r="AP87">
        <v>0.65074799999999999</v>
      </c>
      <c r="AQ87">
        <v>0</v>
      </c>
      <c r="AR87">
        <v>1.4020799999999995</v>
      </c>
      <c r="AS87">
        <v>2.5626059999999997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27.955068167017767</v>
      </c>
      <c r="BB87">
        <f t="shared" si="1"/>
        <v>672.67319842497636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165.0277469106579</v>
      </c>
      <c r="L88">
        <v>6.7805187935506845</v>
      </c>
      <c r="M88">
        <v>0</v>
      </c>
      <c r="N88">
        <v>30</v>
      </c>
      <c r="O88">
        <v>50.380748599764175</v>
      </c>
      <c r="P88">
        <v>51.109329225174257</v>
      </c>
      <c r="Q88">
        <v>1.9274512871853546</v>
      </c>
      <c r="R88">
        <v>4.8416033695031429</v>
      </c>
      <c r="S88">
        <v>2.8949681881051177</v>
      </c>
      <c r="T88">
        <v>0</v>
      </c>
      <c r="U88">
        <v>330.96204308029053</v>
      </c>
      <c r="V88">
        <v>0</v>
      </c>
      <c r="W88">
        <v>0</v>
      </c>
      <c r="X88">
        <v>37.467427137763018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13.053149999999999</v>
      </c>
      <c r="AL88">
        <v>0.59020000000000017</v>
      </c>
      <c r="AM88">
        <v>0</v>
      </c>
      <c r="AN88">
        <v>0</v>
      </c>
      <c r="AO88">
        <v>0</v>
      </c>
      <c r="AP88">
        <v>0.65074799999999999</v>
      </c>
      <c r="AQ88">
        <v>0</v>
      </c>
      <c r="AR88">
        <v>0.560832</v>
      </c>
      <c r="AS88">
        <v>2.5626059999999997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27.921502321017769</v>
      </c>
      <c r="BB88">
        <f t="shared" si="1"/>
        <v>671.8655162709764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142.10087315668025</v>
      </c>
      <c r="L89">
        <v>5.5826706231454022</v>
      </c>
      <c r="M89">
        <v>0</v>
      </c>
      <c r="N89">
        <v>30</v>
      </c>
      <c r="O89">
        <v>50.380748599764175</v>
      </c>
      <c r="P89">
        <v>51.109329225174257</v>
      </c>
      <c r="Q89">
        <v>1.9274512871853546</v>
      </c>
      <c r="R89">
        <v>4.8416033695031429</v>
      </c>
      <c r="S89">
        <v>2.8949681881051177</v>
      </c>
      <c r="T89">
        <v>0</v>
      </c>
      <c r="U89">
        <v>330.96204308029053</v>
      </c>
      <c r="V89">
        <v>0</v>
      </c>
      <c r="W89">
        <v>0</v>
      </c>
      <c r="X89">
        <v>37.467427137763018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13.053149999999999</v>
      </c>
      <c r="AL89">
        <v>0.59020000000000017</v>
      </c>
      <c r="AM89">
        <v>0</v>
      </c>
      <c r="AN89">
        <v>0</v>
      </c>
      <c r="AO89">
        <v>0</v>
      </c>
      <c r="AP89">
        <v>0.65074799999999999</v>
      </c>
      <c r="AQ89">
        <v>0</v>
      </c>
      <c r="AR89">
        <v>0.560832</v>
      </c>
      <c r="AS89">
        <v>2.5626059999999997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26.958925842190528</v>
      </c>
      <c r="BB89">
        <f t="shared" si="1"/>
        <v>648.70337082542062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132.48795807582033</v>
      </c>
      <c r="L90">
        <v>5.5826706231454022</v>
      </c>
      <c r="M90">
        <v>0</v>
      </c>
      <c r="N90">
        <v>30</v>
      </c>
      <c r="O90">
        <v>50.380748599764175</v>
      </c>
      <c r="P90">
        <v>51.109329225174257</v>
      </c>
      <c r="Q90">
        <v>1.9274512871853546</v>
      </c>
      <c r="R90">
        <v>4.8416033695031429</v>
      </c>
      <c r="S90">
        <v>2.8949681881051177</v>
      </c>
      <c r="T90">
        <v>0</v>
      </c>
      <c r="U90">
        <v>330.96204308029053</v>
      </c>
      <c r="V90">
        <v>0</v>
      </c>
      <c r="W90">
        <v>0</v>
      </c>
      <c r="X90">
        <v>37.467427137763018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13.053149999999999</v>
      </c>
      <c r="AL90">
        <v>0.59020000000000017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0.560832</v>
      </c>
      <c r="AS90">
        <v>2.5626059999999997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26.575370531735079</v>
      </c>
      <c r="BB90">
        <f t="shared" si="1"/>
        <v>639.47401105501615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118.09242203654843</v>
      </c>
      <c r="L91">
        <v>5.5828806584362143</v>
      </c>
      <c r="M91">
        <v>0</v>
      </c>
      <c r="N91">
        <v>30</v>
      </c>
      <c r="O91">
        <v>50.380748599764175</v>
      </c>
      <c r="P91">
        <v>51.109329225174257</v>
      </c>
      <c r="Q91">
        <v>1.9274512871853546</v>
      </c>
      <c r="R91">
        <v>4.8416033695031429</v>
      </c>
      <c r="S91">
        <v>2.8949681881051177</v>
      </c>
      <c r="T91">
        <v>0</v>
      </c>
      <c r="U91">
        <v>330.96204308029053</v>
      </c>
      <c r="V91">
        <v>0</v>
      </c>
      <c r="W91">
        <v>0</v>
      </c>
      <c r="X91">
        <v>37.467427137763018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13.053149999999999</v>
      </c>
      <c r="AL91">
        <v>0.59020000000000017</v>
      </c>
      <c r="AM91">
        <v>0</v>
      </c>
      <c r="AN91">
        <v>0</v>
      </c>
      <c r="AO91">
        <v>0</v>
      </c>
      <c r="AP91">
        <v>0.65074799999999999</v>
      </c>
      <c r="AQ91">
        <v>0</v>
      </c>
      <c r="AR91">
        <v>0.560832</v>
      </c>
      <c r="AS91">
        <v>3.0751271999999994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26.021446566150562</v>
      </c>
      <c r="BB91">
        <f t="shared" si="1"/>
        <v>626.14513021661969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97.928497827183747</v>
      </c>
      <c r="L92">
        <v>5.5828201378734086</v>
      </c>
      <c r="M92">
        <v>0</v>
      </c>
      <c r="N92">
        <v>30</v>
      </c>
      <c r="O92">
        <v>50.380748599764175</v>
      </c>
      <c r="P92">
        <v>51.109329225174257</v>
      </c>
      <c r="Q92">
        <v>1.9274512871853546</v>
      </c>
      <c r="R92">
        <v>4.8416033695031429</v>
      </c>
      <c r="S92">
        <v>2.8949681881051177</v>
      </c>
      <c r="T92">
        <v>0</v>
      </c>
      <c r="U92">
        <v>330.96204308029053</v>
      </c>
      <c r="V92">
        <v>0</v>
      </c>
      <c r="W92">
        <v>0</v>
      </c>
      <c r="X92">
        <v>37.467427137763018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13.053149999999999</v>
      </c>
      <c r="AL92">
        <v>0.59020000000000017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0.84124799999999988</v>
      </c>
      <c r="AS92">
        <v>3.0751271999999994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25.228092278346526</v>
      </c>
      <c r="BB92">
        <f t="shared" si="1"/>
        <v>607.05491577449629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76.806648737600568</v>
      </c>
      <c r="L93">
        <v>5.5826748860895208</v>
      </c>
      <c r="M93">
        <v>0</v>
      </c>
      <c r="N93">
        <v>30</v>
      </c>
      <c r="O93">
        <v>50.380748599764175</v>
      </c>
      <c r="P93">
        <v>51.109329225174257</v>
      </c>
      <c r="Q93">
        <v>1.9274512871853546</v>
      </c>
      <c r="R93">
        <v>4.8416033695031429</v>
      </c>
      <c r="S93">
        <v>2.8949681881051177</v>
      </c>
      <c r="T93">
        <v>0</v>
      </c>
      <c r="U93">
        <v>330.96204308029053</v>
      </c>
      <c r="V93">
        <v>0</v>
      </c>
      <c r="W93">
        <v>0</v>
      </c>
      <c r="X93">
        <v>37.467427137763018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13.053149999999999</v>
      </c>
      <c r="AL93">
        <v>0.59020000000000017</v>
      </c>
      <c r="AM93">
        <v>0</v>
      </c>
      <c r="AN93">
        <v>0</v>
      </c>
      <c r="AO93">
        <v>0</v>
      </c>
      <c r="AP93">
        <v>0.65074799999999999</v>
      </c>
      <c r="AQ93">
        <v>0</v>
      </c>
      <c r="AR93">
        <v>1.121664</v>
      </c>
      <c r="AS93">
        <v>3.0751271999999994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24.396513152015768</v>
      </c>
      <c r="BB93">
        <f t="shared" si="1"/>
        <v>587.04491655945992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76.814316469321852</v>
      </c>
      <c r="L94">
        <v>5.5826748860895208</v>
      </c>
      <c r="M94">
        <v>0</v>
      </c>
      <c r="N94">
        <v>30</v>
      </c>
      <c r="O94">
        <v>50.380748599764175</v>
      </c>
      <c r="P94">
        <v>51.109329225174257</v>
      </c>
      <c r="Q94">
        <v>1.9274512871853546</v>
      </c>
      <c r="R94">
        <v>4.8416033695031429</v>
      </c>
      <c r="S94">
        <v>2.8949681881051177</v>
      </c>
      <c r="T94">
        <v>0</v>
      </c>
      <c r="U94">
        <v>330.96204308029053</v>
      </c>
      <c r="V94">
        <v>0</v>
      </c>
      <c r="W94">
        <v>0</v>
      </c>
      <c r="X94">
        <v>37.467427137763018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13.053149999999999</v>
      </c>
      <c r="AL94">
        <v>0.59020000000000017</v>
      </c>
      <c r="AM94">
        <v>0</v>
      </c>
      <c r="AN94">
        <v>0</v>
      </c>
      <c r="AO94">
        <v>0</v>
      </c>
      <c r="AP94">
        <v>0.65074799999999999</v>
      </c>
      <c r="AQ94">
        <v>0</v>
      </c>
      <c r="AR94">
        <v>1.121664</v>
      </c>
      <c r="AS94">
        <v>3.0751271999999994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24.396819110014615</v>
      </c>
      <c r="BB94">
        <f t="shared" si="1"/>
        <v>587.05227833318247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76.814479554814667</v>
      </c>
      <c r="L95">
        <v>5.5826748860895208</v>
      </c>
      <c r="M95">
        <v>0</v>
      </c>
      <c r="N95">
        <v>30</v>
      </c>
      <c r="O95">
        <v>50.380748599764175</v>
      </c>
      <c r="P95">
        <v>51.109329225174257</v>
      </c>
      <c r="Q95">
        <v>1.9273166063348421</v>
      </c>
      <c r="R95">
        <v>5.0404007580712777</v>
      </c>
      <c r="S95">
        <v>3.0000267519110495</v>
      </c>
      <c r="T95">
        <v>0</v>
      </c>
      <c r="U95">
        <v>330.96204308029053</v>
      </c>
      <c r="V95">
        <v>0</v>
      </c>
      <c r="W95">
        <v>0</v>
      </c>
      <c r="X95">
        <v>37.467427137763018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13.053149999999999</v>
      </c>
      <c r="AL95">
        <v>0.59020000000000017</v>
      </c>
      <c r="AM95">
        <v>0</v>
      </c>
      <c r="AN95">
        <v>0</v>
      </c>
      <c r="AO95">
        <v>0</v>
      </c>
      <c r="AP95">
        <v>0.65074799999999999</v>
      </c>
      <c r="AQ95">
        <v>0</v>
      </c>
      <c r="AR95">
        <v>1.121664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24.38849465440536</v>
      </c>
      <c r="BB95">
        <f t="shared" si="1"/>
        <v>586.85196594580805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77.543764604850352</v>
      </c>
      <c r="L96">
        <v>5.5826748860895208</v>
      </c>
      <c r="M96">
        <v>0</v>
      </c>
      <c r="N96">
        <v>30</v>
      </c>
      <c r="O96">
        <v>50.380748599764175</v>
      </c>
      <c r="P96">
        <v>51.109329225174257</v>
      </c>
      <c r="Q96">
        <v>1.9273166063348421</v>
      </c>
      <c r="R96">
        <v>4.8436192273534635</v>
      </c>
      <c r="S96">
        <v>2.8963243134435648</v>
      </c>
      <c r="T96">
        <v>0</v>
      </c>
      <c r="U96">
        <v>330.96204308029053</v>
      </c>
      <c r="V96">
        <v>0</v>
      </c>
      <c r="W96">
        <v>0</v>
      </c>
      <c r="X96">
        <v>37.467427137763018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13.053149999999999</v>
      </c>
      <c r="AL96">
        <v>0.59020000000000017</v>
      </c>
      <c r="AM96">
        <v>0</v>
      </c>
      <c r="AN96">
        <v>0</v>
      </c>
      <c r="AO96">
        <v>0</v>
      </c>
      <c r="AP96">
        <v>0.65074799999999999</v>
      </c>
      <c r="AQ96">
        <v>0</v>
      </c>
      <c r="AR96">
        <v>1.121664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24.405603664158999</v>
      </c>
      <c r="BB96">
        <f t="shared" si="1"/>
        <v>587.26365801690474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79.137585806148365</v>
      </c>
      <c r="L97">
        <v>5.5826748860895208</v>
      </c>
      <c r="M97">
        <v>0</v>
      </c>
      <c r="N97">
        <v>30</v>
      </c>
      <c r="O97">
        <v>50.380748599764175</v>
      </c>
      <c r="P97">
        <v>51.109329225174257</v>
      </c>
      <c r="Q97">
        <v>1.9278947368421055</v>
      </c>
      <c r="R97">
        <v>4.8423357664233579</v>
      </c>
      <c r="S97">
        <v>3.0309873649946635</v>
      </c>
      <c r="T97">
        <v>0</v>
      </c>
      <c r="U97">
        <v>330.96204308029053</v>
      </c>
      <c r="V97">
        <v>0</v>
      </c>
      <c r="W97">
        <v>0</v>
      </c>
      <c r="X97">
        <v>37.467427137763018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13.053149999999999</v>
      </c>
      <c r="AL97">
        <v>0.59020000000000017</v>
      </c>
      <c r="AM97">
        <v>0</v>
      </c>
      <c r="AN97">
        <v>0</v>
      </c>
      <c r="AO97">
        <v>0</v>
      </c>
      <c r="AP97">
        <v>0.65074799999999999</v>
      </c>
      <c r="AQ97">
        <v>0</v>
      </c>
      <c r="AR97">
        <v>10.094976000000001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24.832577584688551</v>
      </c>
      <c r="BB97">
        <f t="shared" si="1"/>
        <v>597.53777501880131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79.117852034957167</v>
      </c>
      <c r="L98">
        <v>5.5826748860895208</v>
      </c>
      <c r="M98">
        <v>0</v>
      </c>
      <c r="N98">
        <v>30</v>
      </c>
      <c r="O98">
        <v>50.380748599764175</v>
      </c>
      <c r="P98">
        <v>51.109329225174257</v>
      </c>
      <c r="Q98">
        <v>1.9278947368421055</v>
      </c>
      <c r="R98">
        <v>4.8423357664233579</v>
      </c>
      <c r="S98">
        <v>3.0309873649946635</v>
      </c>
      <c r="T98">
        <v>0</v>
      </c>
      <c r="U98">
        <v>330.96204308029053</v>
      </c>
      <c r="V98">
        <v>0</v>
      </c>
      <c r="W98">
        <v>0</v>
      </c>
      <c r="X98">
        <v>37.467427137763018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13.053149999999999</v>
      </c>
      <c r="AL98">
        <v>0.59020000000000017</v>
      </c>
      <c r="AM98">
        <v>0</v>
      </c>
      <c r="AN98">
        <v>0</v>
      </c>
      <c r="AO98">
        <v>0</v>
      </c>
      <c r="AP98">
        <v>0.65074799999999999</v>
      </c>
      <c r="AQ98">
        <v>0</v>
      </c>
      <c r="AR98">
        <v>10.094976000000001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24.831790218842457</v>
      </c>
      <c r="BB98">
        <f t="shared" si="1"/>
        <v>597.51882861345632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3.0768992319485737</v>
      </c>
      <c r="L99">
        <f t="shared" si="2"/>
        <v>0.38507892654970227</v>
      </c>
      <c r="M99">
        <f t="shared" si="2"/>
        <v>0</v>
      </c>
      <c r="N99">
        <f t="shared" si="2"/>
        <v>0.71914778490748565</v>
      </c>
      <c r="O99">
        <f t="shared" si="2"/>
        <v>1.2092964447629431</v>
      </c>
      <c r="P99">
        <f t="shared" si="2"/>
        <v>1.1271988648798972</v>
      </c>
      <c r="Q99">
        <f t="shared" si="2"/>
        <v>7.7475828573856195E-2</v>
      </c>
      <c r="R99">
        <f t="shared" si="2"/>
        <v>0.16544136946494459</v>
      </c>
      <c r="S99">
        <f t="shared" si="2"/>
        <v>0.10223130818345834</v>
      </c>
      <c r="T99">
        <f t="shared" si="2"/>
        <v>0</v>
      </c>
      <c r="U99">
        <f t="shared" si="2"/>
        <v>7.9430890339269586</v>
      </c>
      <c r="V99">
        <f t="shared" si="2"/>
        <v>0</v>
      </c>
      <c r="W99">
        <f t="shared" si="2"/>
        <v>0</v>
      </c>
      <c r="X99">
        <f t="shared" si="2"/>
        <v>0.88685342899659858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3.0938776705000001E-2</v>
      </c>
      <c r="AC99">
        <f t="shared" si="2"/>
        <v>2.3282278810000001E-2</v>
      </c>
      <c r="AD99">
        <f t="shared" si="2"/>
        <v>3.4127163140000007E-2</v>
      </c>
      <c r="AE99">
        <f t="shared" si="2"/>
        <v>6.224215847199991E-2</v>
      </c>
      <c r="AF99">
        <f t="shared" si="2"/>
        <v>0</v>
      </c>
      <c r="AG99">
        <f t="shared" si="2"/>
        <v>0</v>
      </c>
      <c r="AH99">
        <f t="shared" si="2"/>
        <v>0.18160619</v>
      </c>
      <c r="AI99">
        <f t="shared" si="2"/>
        <v>1.3257021999999999E-2</v>
      </c>
      <c r="AJ99">
        <f t="shared" si="2"/>
        <v>0</v>
      </c>
      <c r="AK99">
        <f t="shared" si="2"/>
        <v>0.31327559999999949</v>
      </c>
      <c r="AL99">
        <f t="shared" si="2"/>
        <v>5.5921450000000116E-2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1.9571246099999981E-2</v>
      </c>
      <c r="AQ99">
        <f t="shared" si="2"/>
        <v>0</v>
      </c>
      <c r="AR99">
        <f t="shared" si="2"/>
        <v>5.061508800000003E-2</v>
      </c>
      <c r="AS99">
        <f t="shared" si="2"/>
        <v>4.8937232579999913E-2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0.65940681638365617</v>
      </c>
      <c r="BB99">
        <f t="shared" si="1"/>
        <v>15.867079611617763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1.0207221274862874</v>
      </c>
      <c r="L3">
        <v>107.00063956144358</v>
      </c>
      <c r="M3">
        <v>28.227845859524457</v>
      </c>
      <c r="N3">
        <v>36.241989129850346</v>
      </c>
      <c r="O3">
        <v>0</v>
      </c>
      <c r="P3">
        <v>19.642767982524575</v>
      </c>
      <c r="Q3">
        <v>3</v>
      </c>
      <c r="R3">
        <v>6.9986964202832338</v>
      </c>
      <c r="S3">
        <v>4.3938563328488369</v>
      </c>
      <c r="T3">
        <v>0</v>
      </c>
      <c r="U3">
        <v>25.707003283255396</v>
      </c>
      <c r="V3">
        <v>0</v>
      </c>
      <c r="W3">
        <v>0</v>
      </c>
      <c r="X3">
        <v>15.623358166189112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1.1808732000000002</v>
      </c>
      <c r="AF3">
        <v>2.7225000000000001</v>
      </c>
      <c r="AG3">
        <v>13.368625920000001</v>
      </c>
      <c r="AH3">
        <v>5.8107920000000011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0.42086000000000001</v>
      </c>
      <c r="AO3">
        <v>0</v>
      </c>
      <c r="AP3">
        <v>0.98252699999999993</v>
      </c>
      <c r="AQ3">
        <v>0</v>
      </c>
      <c r="AR3">
        <v>1.3548288000000002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11.673137632810368</v>
      </c>
      <c r="BB3">
        <f>SUM(B3:AZ3)-BA3</f>
        <v>280.88670335059544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1.02071482458862</v>
      </c>
      <c r="L4">
        <v>107.00063956144358</v>
      </c>
      <c r="M4">
        <v>28.320368330095079</v>
      </c>
      <c r="N4">
        <v>36.241989129850346</v>
      </c>
      <c r="O4">
        <v>0</v>
      </c>
      <c r="P4">
        <v>19.642767982524575</v>
      </c>
      <c r="Q4">
        <v>3</v>
      </c>
      <c r="R4">
        <v>6.9986964202832338</v>
      </c>
      <c r="S4">
        <v>4.3938563328488369</v>
      </c>
      <c r="T4">
        <v>0</v>
      </c>
      <c r="U4">
        <v>25.707003283255396</v>
      </c>
      <c r="V4">
        <v>0</v>
      </c>
      <c r="W4">
        <v>0</v>
      </c>
      <c r="X4">
        <v>15.623358166189112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1.1808732000000002</v>
      </c>
      <c r="AF4">
        <v>2.7225000000000001</v>
      </c>
      <c r="AG4">
        <v>13.368625920000001</v>
      </c>
      <c r="AH4">
        <v>5.8107920000000011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0.42086000000000001</v>
      </c>
      <c r="AO4">
        <v>0</v>
      </c>
      <c r="AP4">
        <v>0.98252699999999993</v>
      </c>
      <c r="AQ4">
        <v>0</v>
      </c>
      <c r="AR4">
        <v>1.3548288000000002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11.676829247325172</v>
      </c>
      <c r="BB4">
        <f t="shared" ref="BB4:BB67" si="0">SUM(B4:AZ4)-BA4</f>
        <v>280.97552690375369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1.0207221274862874</v>
      </c>
      <c r="L5">
        <v>107.00063956144358</v>
      </c>
      <c r="M5">
        <v>29.403187219272226</v>
      </c>
      <c r="N5">
        <v>36.242215579958817</v>
      </c>
      <c r="O5">
        <v>0</v>
      </c>
      <c r="P5">
        <v>19.642767982524575</v>
      </c>
      <c r="Q5">
        <v>3</v>
      </c>
      <c r="R5">
        <v>6.9986964202832338</v>
      </c>
      <c r="S5">
        <v>4.3938563328488369</v>
      </c>
      <c r="T5">
        <v>0</v>
      </c>
      <c r="U5">
        <v>25.707003283255396</v>
      </c>
      <c r="V5">
        <v>0</v>
      </c>
      <c r="W5">
        <v>0</v>
      </c>
      <c r="X5">
        <v>16.45610020558777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1.1808732000000002</v>
      </c>
      <c r="AF5">
        <v>2.7225000000000001</v>
      </c>
      <c r="AG5">
        <v>13.368625920000001</v>
      </c>
      <c r="AH5">
        <v>5.8107920000000011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0.42086000000000001</v>
      </c>
      <c r="AO5">
        <v>0</v>
      </c>
      <c r="AP5">
        <v>0.98252699999999993</v>
      </c>
      <c r="AQ5">
        <v>0</v>
      </c>
      <c r="AR5">
        <v>2.0322431999999999</v>
      </c>
      <c r="AS5">
        <v>3.0953051999999999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11.780298473609525</v>
      </c>
      <c r="BB5">
        <f t="shared" si="0"/>
        <v>283.46526675905119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1.02071482458862</v>
      </c>
      <c r="L6">
        <v>107.00063956144358</v>
      </c>
      <c r="M6">
        <v>29.403187219272226</v>
      </c>
      <c r="N6">
        <v>36.242215579958817</v>
      </c>
      <c r="O6">
        <v>0</v>
      </c>
      <c r="P6">
        <v>19.642767982524575</v>
      </c>
      <c r="Q6">
        <v>3</v>
      </c>
      <c r="R6">
        <v>6.9986964202832338</v>
      </c>
      <c r="S6">
        <v>4.3938563328488369</v>
      </c>
      <c r="T6">
        <v>0</v>
      </c>
      <c r="U6">
        <v>25.707003283255396</v>
      </c>
      <c r="V6">
        <v>0</v>
      </c>
      <c r="W6">
        <v>0</v>
      </c>
      <c r="X6">
        <v>16.45610020558777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1.1808732000000002</v>
      </c>
      <c r="AF6">
        <v>2.7225000000000001</v>
      </c>
      <c r="AG6">
        <v>13.368625920000001</v>
      </c>
      <c r="AH6">
        <v>5.8107920000000011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0.42086000000000001</v>
      </c>
      <c r="AO6">
        <v>0</v>
      </c>
      <c r="AP6">
        <v>0.98252699999999993</v>
      </c>
      <c r="AQ6">
        <v>0</v>
      </c>
      <c r="AR6">
        <v>2.0322431999999999</v>
      </c>
      <c r="AS6">
        <v>3.0953051999999999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11.780298183122516</v>
      </c>
      <c r="BB6">
        <f t="shared" si="0"/>
        <v>283.46525974664047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1.0207221274862874</v>
      </c>
      <c r="L7">
        <v>107.00063956144358</v>
      </c>
      <c r="M7">
        <v>29.403187219272226</v>
      </c>
      <c r="N7">
        <v>36.242215579958817</v>
      </c>
      <c r="O7">
        <v>0</v>
      </c>
      <c r="P7">
        <v>19.642767982524575</v>
      </c>
      <c r="Q7">
        <v>3</v>
      </c>
      <c r="R7">
        <v>6.9986964202832338</v>
      </c>
      <c r="S7">
        <v>4.3938563328488369</v>
      </c>
      <c r="T7">
        <v>0</v>
      </c>
      <c r="U7">
        <v>25.707003283255396</v>
      </c>
      <c r="V7">
        <v>0</v>
      </c>
      <c r="W7">
        <v>0</v>
      </c>
      <c r="X7">
        <v>16.45610020558777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1.1808732000000002</v>
      </c>
      <c r="AF7">
        <v>2.7225000000000001</v>
      </c>
      <c r="AG7">
        <v>13.368625920000001</v>
      </c>
      <c r="AH7">
        <v>0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0.42086000000000001</v>
      </c>
      <c r="AO7">
        <v>0</v>
      </c>
      <c r="AP7">
        <v>0.98252699999999993</v>
      </c>
      <c r="AQ7">
        <v>0</v>
      </c>
      <c r="AR7">
        <v>2.0322431999999999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11.548447872809525</v>
      </c>
      <c r="BB7">
        <f t="shared" si="0"/>
        <v>277.88632535985124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1.02071482458862</v>
      </c>
      <c r="L8">
        <v>107.00063956144358</v>
      </c>
      <c r="M8">
        <v>29.403187219272226</v>
      </c>
      <c r="N8">
        <v>36.242215579958817</v>
      </c>
      <c r="O8">
        <v>0</v>
      </c>
      <c r="P8">
        <v>19.642767982524575</v>
      </c>
      <c r="Q8">
        <v>3</v>
      </c>
      <c r="R8">
        <v>6.9986964202832338</v>
      </c>
      <c r="S8">
        <v>4.3938563328488369</v>
      </c>
      <c r="T8">
        <v>0</v>
      </c>
      <c r="U8">
        <v>25.707003283255396</v>
      </c>
      <c r="V8">
        <v>0</v>
      </c>
      <c r="W8">
        <v>0</v>
      </c>
      <c r="X8">
        <v>16.45610020558777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1.1808732000000002</v>
      </c>
      <c r="AF8">
        <v>2.7225000000000001</v>
      </c>
      <c r="AG8">
        <v>13.368625920000001</v>
      </c>
      <c r="AH8">
        <v>0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0.42086000000000001</v>
      </c>
      <c r="AO8">
        <v>0</v>
      </c>
      <c r="AP8">
        <v>0.98252699999999993</v>
      </c>
      <c r="AQ8">
        <v>0</v>
      </c>
      <c r="AR8">
        <v>2.0322431999999999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11.548447582322517</v>
      </c>
      <c r="BB8">
        <f t="shared" si="0"/>
        <v>277.88631834744047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1.0207221274862874</v>
      </c>
      <c r="L9">
        <v>107.00063956144358</v>
      </c>
      <c r="M9">
        <v>29.403187219272226</v>
      </c>
      <c r="N9">
        <v>36.242215579958817</v>
      </c>
      <c r="O9">
        <v>0</v>
      </c>
      <c r="P9">
        <v>19.642767982524575</v>
      </c>
      <c r="Q9">
        <v>3</v>
      </c>
      <c r="R9">
        <v>6.9986964202832338</v>
      </c>
      <c r="S9">
        <v>4.3938563328488369</v>
      </c>
      <c r="T9">
        <v>0</v>
      </c>
      <c r="U9">
        <v>25.707003283255396</v>
      </c>
      <c r="V9">
        <v>0</v>
      </c>
      <c r="W9">
        <v>0</v>
      </c>
      <c r="X9">
        <v>15.6958264801673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1.1808732000000002</v>
      </c>
      <c r="AF9">
        <v>2.7225000000000001</v>
      </c>
      <c r="AG9">
        <v>13.368625920000001</v>
      </c>
      <c r="AH9">
        <v>0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0.42086000000000001</v>
      </c>
      <c r="AO9">
        <v>0</v>
      </c>
      <c r="AP9">
        <v>0.98252699999999993</v>
      </c>
      <c r="AQ9">
        <v>0</v>
      </c>
      <c r="AR9">
        <v>2.0322431999999999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11.518112800934604</v>
      </c>
      <c r="BB9">
        <f t="shared" si="0"/>
        <v>277.15638670630568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1.02071482458862</v>
      </c>
      <c r="L10">
        <v>107.00063956144358</v>
      </c>
      <c r="M10">
        <v>29.403187219272226</v>
      </c>
      <c r="N10">
        <v>36.242215579958817</v>
      </c>
      <c r="O10">
        <v>0</v>
      </c>
      <c r="P10">
        <v>19.642767982524575</v>
      </c>
      <c r="Q10">
        <v>3</v>
      </c>
      <c r="R10">
        <v>6.9986964202832338</v>
      </c>
      <c r="S10">
        <v>4.3938563328488369</v>
      </c>
      <c r="T10">
        <v>0</v>
      </c>
      <c r="U10">
        <v>25.707003283255396</v>
      </c>
      <c r="V10">
        <v>0</v>
      </c>
      <c r="W10">
        <v>0</v>
      </c>
      <c r="X10">
        <v>15.6958264801673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1.1808732000000002</v>
      </c>
      <c r="AF10">
        <v>2.7225000000000001</v>
      </c>
      <c r="AG10">
        <v>13.368625920000001</v>
      </c>
      <c r="AH10">
        <v>0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0.42086000000000001</v>
      </c>
      <c r="AO10">
        <v>0</v>
      </c>
      <c r="AP10">
        <v>0.98252699999999993</v>
      </c>
      <c r="AQ10">
        <v>0</v>
      </c>
      <c r="AR10">
        <v>2.0322431999999999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11.518112510447596</v>
      </c>
      <c r="BB10">
        <f t="shared" si="0"/>
        <v>277.15637969389491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1.0207221274862874</v>
      </c>
      <c r="L11">
        <v>107.00063956144358</v>
      </c>
      <c r="M11">
        <v>29.402979456263736</v>
      </c>
      <c r="N11">
        <v>36.239663514519734</v>
      </c>
      <c r="O11">
        <v>0</v>
      </c>
      <c r="P11">
        <v>9.9985004714312637</v>
      </c>
      <c r="Q11">
        <v>3</v>
      </c>
      <c r="R11">
        <v>6.9986964202832338</v>
      </c>
      <c r="S11">
        <v>4.3938563328488369</v>
      </c>
      <c r="T11">
        <v>0</v>
      </c>
      <c r="U11">
        <v>25.707003283255396</v>
      </c>
      <c r="V11">
        <v>0</v>
      </c>
      <c r="W11">
        <v>0</v>
      </c>
      <c r="X11">
        <v>15.789567357256782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1.1808732000000002</v>
      </c>
      <c r="AF11">
        <v>2.7225000000000001</v>
      </c>
      <c r="AG11">
        <v>13.368625920000001</v>
      </c>
      <c r="AH11">
        <v>0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0.42086000000000001</v>
      </c>
      <c r="AO11">
        <v>0</v>
      </c>
      <c r="AP11">
        <v>0.98252699999999993</v>
      </c>
      <c r="AQ11">
        <v>0</v>
      </c>
      <c r="AR11">
        <v>2.0322431999999999</v>
      </c>
      <c r="AS11">
        <v>1.5682879680000001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11.076008456962322</v>
      </c>
      <c r="BB11">
        <f t="shared" si="0"/>
        <v>266.51818735582657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1.02071482458862</v>
      </c>
      <c r="L12">
        <v>107.00063956144358</v>
      </c>
      <c r="M12">
        <v>29.402979456263736</v>
      </c>
      <c r="N12">
        <v>36.240273538396714</v>
      </c>
      <c r="O12">
        <v>0</v>
      </c>
      <c r="P12">
        <v>9.9985004714312637</v>
      </c>
      <c r="Q12">
        <v>3</v>
      </c>
      <c r="R12">
        <v>6.9986964202832338</v>
      </c>
      <c r="S12">
        <v>4.3938563328488369</v>
      </c>
      <c r="T12">
        <v>0</v>
      </c>
      <c r="U12">
        <v>25.707003283255396</v>
      </c>
      <c r="V12">
        <v>0</v>
      </c>
      <c r="W12">
        <v>0</v>
      </c>
      <c r="X12">
        <v>15.789567357256782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1.1808732000000002</v>
      </c>
      <c r="AF12">
        <v>2.7225000000000001</v>
      </c>
      <c r="AG12">
        <v>13.368625920000001</v>
      </c>
      <c r="AH12">
        <v>0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0.42086000000000001</v>
      </c>
      <c r="AO12">
        <v>0</v>
      </c>
      <c r="AP12">
        <v>0.98252699999999993</v>
      </c>
      <c r="AQ12">
        <v>0</v>
      </c>
      <c r="AR12">
        <v>2.0322431999999999</v>
      </c>
      <c r="AS12">
        <v>1.5682879680000001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11.076032507396352</v>
      </c>
      <c r="BB12">
        <f t="shared" si="0"/>
        <v>266.51876602637179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1.0207221274862874</v>
      </c>
      <c r="L13">
        <v>107.00063956144358</v>
      </c>
      <c r="M13">
        <v>29.402979456263736</v>
      </c>
      <c r="N13">
        <v>36.243025605846896</v>
      </c>
      <c r="O13">
        <v>0</v>
      </c>
      <c r="P13">
        <v>9.9995771230502619</v>
      </c>
      <c r="Q13">
        <v>3</v>
      </c>
      <c r="R13">
        <v>6.925764983863532</v>
      </c>
      <c r="S13">
        <v>4.3425615143066763</v>
      </c>
      <c r="T13">
        <v>0</v>
      </c>
      <c r="U13">
        <v>25.707003283255396</v>
      </c>
      <c r="V13">
        <v>0</v>
      </c>
      <c r="W13">
        <v>0</v>
      </c>
      <c r="X13">
        <v>15.62287632149634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1.1808732000000002</v>
      </c>
      <c r="AF13">
        <v>2.7225000000000001</v>
      </c>
      <c r="AG13">
        <v>13.368625920000001</v>
      </c>
      <c r="AH13">
        <v>0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0.42086000000000001</v>
      </c>
      <c r="AO13">
        <v>0</v>
      </c>
      <c r="AP13">
        <v>2.1615593999999998</v>
      </c>
      <c r="AQ13">
        <v>0</v>
      </c>
      <c r="AR13">
        <v>2.0322431999999999</v>
      </c>
      <c r="AS13">
        <v>1.5682879680000001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11.111620848403726</v>
      </c>
      <c r="BB13">
        <f t="shared" si="0"/>
        <v>267.37512881660899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1.02071482458862</v>
      </c>
      <c r="L14">
        <v>107.00063956144358</v>
      </c>
      <c r="M14">
        <v>29.402979456263736</v>
      </c>
      <c r="N14">
        <v>36.243025605846896</v>
      </c>
      <c r="O14">
        <v>0</v>
      </c>
      <c r="P14">
        <v>9.9995771230502619</v>
      </c>
      <c r="Q14">
        <v>3</v>
      </c>
      <c r="R14">
        <v>6.925764983863532</v>
      </c>
      <c r="S14">
        <v>4.3425615143066763</v>
      </c>
      <c r="T14">
        <v>0</v>
      </c>
      <c r="U14">
        <v>25.707003283255396</v>
      </c>
      <c r="V14">
        <v>0</v>
      </c>
      <c r="W14">
        <v>0</v>
      </c>
      <c r="X14">
        <v>15.62287632149634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1.1808732000000002</v>
      </c>
      <c r="AF14">
        <v>2.7225000000000001</v>
      </c>
      <c r="AG14">
        <v>13.368625920000001</v>
      </c>
      <c r="AH14">
        <v>0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0.42086000000000001</v>
      </c>
      <c r="AO14">
        <v>0</v>
      </c>
      <c r="AP14">
        <v>2.1615593999999998</v>
      </c>
      <c r="AQ14">
        <v>0</v>
      </c>
      <c r="AR14">
        <v>2.0322431999999999</v>
      </c>
      <c r="AS14">
        <v>1.5682879680000001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11.111620557916718</v>
      </c>
      <c r="BB14">
        <f t="shared" si="0"/>
        <v>267.37512180419839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1.0207221274862874</v>
      </c>
      <c r="L15">
        <v>107.00063956144358</v>
      </c>
      <c r="M15">
        <v>29.402979456263736</v>
      </c>
      <c r="N15">
        <v>36.243025605846896</v>
      </c>
      <c r="O15">
        <v>0</v>
      </c>
      <c r="P15">
        <v>9.9995771230502619</v>
      </c>
      <c r="Q15">
        <v>3</v>
      </c>
      <c r="R15">
        <v>6.925764983863532</v>
      </c>
      <c r="S15">
        <v>4.3425615143066763</v>
      </c>
      <c r="T15">
        <v>0</v>
      </c>
      <c r="U15">
        <v>25.707003283255396</v>
      </c>
      <c r="V15">
        <v>0</v>
      </c>
      <c r="W15">
        <v>0</v>
      </c>
      <c r="X15">
        <v>15.674459183880117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1.1808732000000002</v>
      </c>
      <c r="AF15">
        <v>2.7225000000000001</v>
      </c>
      <c r="AG15">
        <v>13.368625920000001</v>
      </c>
      <c r="AH15">
        <v>0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0.42086000000000001</v>
      </c>
      <c r="AO15">
        <v>0</v>
      </c>
      <c r="AP15">
        <v>2.1615593999999998</v>
      </c>
      <c r="AQ15">
        <v>0</v>
      </c>
      <c r="AR15">
        <v>1.0161216</v>
      </c>
      <c r="AS15">
        <v>1.5682879680000001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11.073135773028365</v>
      </c>
      <c r="BB15">
        <f t="shared" si="0"/>
        <v>266.44907515436813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1.02071482458862</v>
      </c>
      <c r="L16">
        <v>107.00063956144358</v>
      </c>
      <c r="M16">
        <v>29.402979456263736</v>
      </c>
      <c r="N16">
        <v>36.243025605846896</v>
      </c>
      <c r="O16">
        <v>0</v>
      </c>
      <c r="P16">
        <v>9.9995771230502619</v>
      </c>
      <c r="Q16">
        <v>3</v>
      </c>
      <c r="R16">
        <v>6.925764983863532</v>
      </c>
      <c r="S16">
        <v>4.3425615143066763</v>
      </c>
      <c r="T16">
        <v>0</v>
      </c>
      <c r="U16">
        <v>25.707003283255396</v>
      </c>
      <c r="V16">
        <v>0</v>
      </c>
      <c r="W16">
        <v>0</v>
      </c>
      <c r="X16">
        <v>15.674459183880117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1.1808732000000002</v>
      </c>
      <c r="AF16">
        <v>2.7225000000000001</v>
      </c>
      <c r="AG16">
        <v>13.368625920000001</v>
      </c>
      <c r="AH16">
        <v>0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0.42086000000000001</v>
      </c>
      <c r="AO16">
        <v>0</v>
      </c>
      <c r="AP16">
        <v>2.1615593999999998</v>
      </c>
      <c r="AQ16">
        <v>0</v>
      </c>
      <c r="AR16">
        <v>1.0161216</v>
      </c>
      <c r="AS16">
        <v>1.5682879680000001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11.07313548254136</v>
      </c>
      <c r="BB16">
        <f t="shared" si="0"/>
        <v>266.44906814195747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1.0207221274862874</v>
      </c>
      <c r="L17">
        <v>107.00063956144358</v>
      </c>
      <c r="M17">
        <v>29.402979456263736</v>
      </c>
      <c r="N17">
        <v>36.243025605846896</v>
      </c>
      <c r="O17">
        <v>0</v>
      </c>
      <c r="P17">
        <v>9.9995771230502619</v>
      </c>
      <c r="Q17">
        <v>3</v>
      </c>
      <c r="R17">
        <v>6.925764983863532</v>
      </c>
      <c r="S17">
        <v>4.3425615143066763</v>
      </c>
      <c r="T17">
        <v>0</v>
      </c>
      <c r="U17">
        <v>25.707003283255396</v>
      </c>
      <c r="V17">
        <v>0</v>
      </c>
      <c r="W17">
        <v>0</v>
      </c>
      <c r="X17">
        <v>15.623009183673471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1.1808732000000002</v>
      </c>
      <c r="AF17">
        <v>2.7225000000000001</v>
      </c>
      <c r="AG17">
        <v>13.368625920000001</v>
      </c>
      <c r="AH17">
        <v>0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0.42086000000000001</v>
      </c>
      <c r="AO17">
        <v>0</v>
      </c>
      <c r="AP17">
        <v>0.98252699999999993</v>
      </c>
      <c r="AQ17">
        <v>0</v>
      </c>
      <c r="AR17">
        <v>1.0161216</v>
      </c>
      <c r="AS17">
        <v>1.5682879680000001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11.024039850368737</v>
      </c>
      <c r="BB17">
        <f t="shared" si="0"/>
        <v>265.26768867682114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1.02071482458862</v>
      </c>
      <c r="L18">
        <v>107.00063956144358</v>
      </c>
      <c r="M18">
        <v>29.402979456263736</v>
      </c>
      <c r="N18">
        <v>36.243025605846896</v>
      </c>
      <c r="O18">
        <v>0</v>
      </c>
      <c r="P18">
        <v>9.9995771230502619</v>
      </c>
      <c r="Q18">
        <v>3</v>
      </c>
      <c r="R18">
        <v>6.925764983863532</v>
      </c>
      <c r="S18">
        <v>4.3425615143066763</v>
      </c>
      <c r="T18">
        <v>0</v>
      </c>
      <c r="U18">
        <v>25.707003283255396</v>
      </c>
      <c r="V18">
        <v>0</v>
      </c>
      <c r="W18">
        <v>0</v>
      </c>
      <c r="X18">
        <v>15.624374388922481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1.1808732000000002</v>
      </c>
      <c r="AF18">
        <v>2.7225000000000001</v>
      </c>
      <c r="AG18">
        <v>13.368625920000001</v>
      </c>
      <c r="AH18">
        <v>0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0.42086000000000001</v>
      </c>
      <c r="AO18">
        <v>0</v>
      </c>
      <c r="AP18">
        <v>0.98252699999999993</v>
      </c>
      <c r="AQ18">
        <v>0</v>
      </c>
      <c r="AR18">
        <v>1.0161216</v>
      </c>
      <c r="AS18">
        <v>1.5682879680000001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11.024094000573459</v>
      </c>
      <c r="BB18">
        <f t="shared" si="0"/>
        <v>265.26899242896781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1.0207221274862874</v>
      </c>
      <c r="L19">
        <v>107.00063956144358</v>
      </c>
      <c r="M19">
        <v>29.402979456263736</v>
      </c>
      <c r="N19">
        <v>36.243025605846896</v>
      </c>
      <c r="O19">
        <v>0</v>
      </c>
      <c r="P19">
        <v>10.394530591240875</v>
      </c>
      <c r="Q19">
        <v>3</v>
      </c>
      <c r="R19">
        <v>6.3728437353383462</v>
      </c>
      <c r="S19">
        <v>4.2715453372868781</v>
      </c>
      <c r="T19">
        <v>0</v>
      </c>
      <c r="U19">
        <v>25.707003283255396</v>
      </c>
      <c r="V19">
        <v>0</v>
      </c>
      <c r="W19">
        <v>0</v>
      </c>
      <c r="X19">
        <v>15.509188982853125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1.1808732000000002</v>
      </c>
      <c r="AF19">
        <v>2.7225000000000001</v>
      </c>
      <c r="AG19">
        <v>13.368625920000001</v>
      </c>
      <c r="AH19">
        <v>0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0.42086000000000001</v>
      </c>
      <c r="AO19">
        <v>0</v>
      </c>
      <c r="AP19">
        <v>0.98252699999999993</v>
      </c>
      <c r="AQ19">
        <v>0</v>
      </c>
      <c r="AR19">
        <v>1.0161216</v>
      </c>
      <c r="AS19">
        <v>1.5682879680000001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11.010361930161801</v>
      </c>
      <c r="BB19">
        <f t="shared" si="0"/>
        <v>264.9385624388533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1.02071482458862</v>
      </c>
      <c r="L20">
        <v>107.00063956144358</v>
      </c>
      <c r="M20">
        <v>29.402979456263736</v>
      </c>
      <c r="N20">
        <v>36.243025605846896</v>
      </c>
      <c r="O20">
        <v>0</v>
      </c>
      <c r="P20">
        <v>9.9881356999999991</v>
      </c>
      <c r="Q20">
        <v>3</v>
      </c>
      <c r="R20">
        <v>6.3728437353383462</v>
      </c>
      <c r="S20">
        <v>4.2715453372868781</v>
      </c>
      <c r="T20">
        <v>0</v>
      </c>
      <c r="U20">
        <v>25.707003283255396</v>
      </c>
      <c r="V20">
        <v>0</v>
      </c>
      <c r="W20">
        <v>0</v>
      </c>
      <c r="X20">
        <v>15.206121814533468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1.1808732000000002</v>
      </c>
      <c r="AF20">
        <v>2.7225000000000001</v>
      </c>
      <c r="AG20">
        <v>13.368625920000001</v>
      </c>
      <c r="AH20">
        <v>0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0.42086000000000001</v>
      </c>
      <c r="AO20">
        <v>0</v>
      </c>
      <c r="AP20">
        <v>0.98252699999999993</v>
      </c>
      <c r="AQ20">
        <v>0</v>
      </c>
      <c r="AR20">
        <v>1.0161216</v>
      </c>
      <c r="AS20">
        <v>1.5682879680000001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10.982054089007514</v>
      </c>
      <c r="BB20">
        <f t="shared" si="0"/>
        <v>264.25740091754938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1.0207221274862874</v>
      </c>
      <c r="L21">
        <v>107.00063956144358</v>
      </c>
      <c r="M21">
        <v>29.402979456263736</v>
      </c>
      <c r="N21">
        <v>36.243025605846896</v>
      </c>
      <c r="O21">
        <v>0</v>
      </c>
      <c r="P21">
        <v>9.5717022482476626</v>
      </c>
      <c r="Q21">
        <v>3</v>
      </c>
      <c r="R21">
        <v>6.3728437353383462</v>
      </c>
      <c r="S21">
        <v>4.2715453372868781</v>
      </c>
      <c r="T21">
        <v>0</v>
      </c>
      <c r="U21">
        <v>25.707003283255396</v>
      </c>
      <c r="V21">
        <v>0</v>
      </c>
      <c r="W21">
        <v>0</v>
      </c>
      <c r="X21">
        <v>15.000718604651166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1.1808732000000002</v>
      </c>
      <c r="AF21">
        <v>2.7225000000000001</v>
      </c>
      <c r="AG21">
        <v>13.368625920000001</v>
      </c>
      <c r="AH21">
        <v>0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0.42086000000000001</v>
      </c>
      <c r="AO21">
        <v>0</v>
      </c>
      <c r="AP21">
        <v>0.98252699999999993</v>
      </c>
      <c r="AQ21">
        <v>0</v>
      </c>
      <c r="AR21">
        <v>1.0161216</v>
      </c>
      <c r="AS21">
        <v>1.5682879680000001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10.957242961482091</v>
      </c>
      <c r="BB21">
        <f t="shared" si="0"/>
        <v>263.66038268633787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1.02071482458862</v>
      </c>
      <c r="L22">
        <v>107.00063956144358</v>
      </c>
      <c r="M22">
        <v>29.402979456263736</v>
      </c>
      <c r="N22">
        <v>36.243025605846896</v>
      </c>
      <c r="O22">
        <v>0</v>
      </c>
      <c r="P22">
        <v>9.322710312622501</v>
      </c>
      <c r="Q22">
        <v>3</v>
      </c>
      <c r="R22">
        <v>6.3728437353383462</v>
      </c>
      <c r="S22">
        <v>4.2715453372868781</v>
      </c>
      <c r="T22">
        <v>0</v>
      </c>
      <c r="U22">
        <v>25.707003283255396</v>
      </c>
      <c r="V22">
        <v>0</v>
      </c>
      <c r="W22">
        <v>0</v>
      </c>
      <c r="X22">
        <v>15.000718604651166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1.1808732000000002</v>
      </c>
      <c r="AF22">
        <v>2.7225000000000001</v>
      </c>
      <c r="AG22">
        <v>13.368625920000001</v>
      </c>
      <c r="AH22">
        <v>0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0.42086000000000001</v>
      </c>
      <c r="AO22">
        <v>0</v>
      </c>
      <c r="AP22">
        <v>0.98252699999999993</v>
      </c>
      <c r="AQ22">
        <v>0</v>
      </c>
      <c r="AR22">
        <v>1.0161216</v>
      </c>
      <c r="AS22">
        <v>1.5682879680000001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10.947307960893388</v>
      </c>
      <c r="BB22">
        <f t="shared" si="0"/>
        <v>263.42131844840372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1.0207221274862874</v>
      </c>
      <c r="L23">
        <v>107.00063956144358</v>
      </c>
      <c r="M23">
        <v>28.226915696320447</v>
      </c>
      <c r="N23">
        <v>36.243025605846896</v>
      </c>
      <c r="O23">
        <v>0</v>
      </c>
      <c r="P23">
        <v>8.2704835788561528</v>
      </c>
      <c r="Q23">
        <v>3</v>
      </c>
      <c r="R23">
        <v>6</v>
      </c>
      <c r="S23">
        <v>4.2715453372868781</v>
      </c>
      <c r="T23">
        <v>0</v>
      </c>
      <c r="U23">
        <v>25.707003283255396</v>
      </c>
      <c r="V23">
        <v>0</v>
      </c>
      <c r="W23">
        <v>0</v>
      </c>
      <c r="X23">
        <v>15.000718604651166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1.1808732000000002</v>
      </c>
      <c r="AF23">
        <v>2.7225000000000001</v>
      </c>
      <c r="AG23">
        <v>13.368625920000001</v>
      </c>
      <c r="AH23">
        <v>0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0.42086000000000001</v>
      </c>
      <c r="AO23">
        <v>0</v>
      </c>
      <c r="AP23">
        <v>0.98252699999999993</v>
      </c>
      <c r="AQ23">
        <v>0</v>
      </c>
      <c r="AR23">
        <v>1.0161216</v>
      </c>
      <c r="AS23">
        <v>1.5682879680000001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10.843523098877355</v>
      </c>
      <c r="BB23">
        <f t="shared" si="0"/>
        <v>260.92397638426945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1.02071482458862</v>
      </c>
      <c r="L24">
        <v>107.00063956144358</v>
      </c>
      <c r="M24">
        <v>28.227079049676032</v>
      </c>
      <c r="N24">
        <v>32.063022204545454</v>
      </c>
      <c r="O24">
        <v>0</v>
      </c>
      <c r="P24">
        <v>8.0639060021668474</v>
      </c>
      <c r="Q24">
        <v>3</v>
      </c>
      <c r="R24">
        <v>6</v>
      </c>
      <c r="S24">
        <v>4.2715453372868781</v>
      </c>
      <c r="T24">
        <v>0</v>
      </c>
      <c r="U24">
        <v>25.707003283255396</v>
      </c>
      <c r="V24">
        <v>0</v>
      </c>
      <c r="W24">
        <v>0</v>
      </c>
      <c r="X24">
        <v>15.000718604651166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1.1808732000000002</v>
      </c>
      <c r="AF24">
        <v>2.7225000000000001</v>
      </c>
      <c r="AG24">
        <v>13.368625920000001</v>
      </c>
      <c r="AH24">
        <v>0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0.42086000000000001</v>
      </c>
      <c r="AO24">
        <v>0</v>
      </c>
      <c r="AP24">
        <v>0.98252699999999993</v>
      </c>
      <c r="AQ24">
        <v>0</v>
      </c>
      <c r="AR24">
        <v>1.0161216</v>
      </c>
      <c r="AS24">
        <v>1.5682879680000001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10.668504912878239</v>
      </c>
      <c r="BB24">
        <f t="shared" si="0"/>
        <v>256.71256964273573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1.0207221274862874</v>
      </c>
      <c r="L25">
        <v>107.00063956144358</v>
      </c>
      <c r="M25">
        <v>24.871412783346187</v>
      </c>
      <c r="N25">
        <v>36.239583333333336</v>
      </c>
      <c r="O25">
        <v>0</v>
      </c>
      <c r="P25">
        <v>7.6132100869887092</v>
      </c>
      <c r="Q25">
        <v>3</v>
      </c>
      <c r="R25">
        <v>6</v>
      </c>
      <c r="S25">
        <v>4.2715453372868781</v>
      </c>
      <c r="T25">
        <v>0</v>
      </c>
      <c r="U25">
        <v>25.707003283255396</v>
      </c>
      <c r="V25">
        <v>0</v>
      </c>
      <c r="W25">
        <v>0</v>
      </c>
      <c r="X25">
        <v>15.000718604651166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1.1808732000000002</v>
      </c>
      <c r="AF25">
        <v>2.7225000000000001</v>
      </c>
      <c r="AG25">
        <v>13.368625920000001</v>
      </c>
      <c r="AH25">
        <v>5.8107920000000011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0.42086000000000001</v>
      </c>
      <c r="AO25">
        <v>0</v>
      </c>
      <c r="AP25">
        <v>0.98252699999999993</v>
      </c>
      <c r="AQ25">
        <v>2.4162500000000002</v>
      </c>
      <c r="AR25">
        <v>1.0161216</v>
      </c>
      <c r="AS25">
        <v>1.5682879680000001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11.01153524219756</v>
      </c>
      <c r="BB25">
        <f t="shared" si="0"/>
        <v>264.96678756359398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1.02071482458862</v>
      </c>
      <c r="L26">
        <v>107.00063956144358</v>
      </c>
      <c r="M26">
        <v>28.225970791350619</v>
      </c>
      <c r="N26">
        <v>36.239583333333336</v>
      </c>
      <c r="O26">
        <v>0</v>
      </c>
      <c r="P26">
        <v>7.4569882657782713</v>
      </c>
      <c r="Q26">
        <v>3</v>
      </c>
      <c r="R26">
        <v>6</v>
      </c>
      <c r="S26">
        <v>4.2715453372868781</v>
      </c>
      <c r="T26">
        <v>0</v>
      </c>
      <c r="U26">
        <v>25.707003283255396</v>
      </c>
      <c r="V26">
        <v>0</v>
      </c>
      <c r="W26">
        <v>0</v>
      </c>
      <c r="X26">
        <v>15.000218992903008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1.1808732000000002</v>
      </c>
      <c r="AF26">
        <v>2.7225000000000001</v>
      </c>
      <c r="AG26">
        <v>13.368625920000001</v>
      </c>
      <c r="AH26">
        <v>10.459425600000001</v>
      </c>
      <c r="AI26">
        <v>0</v>
      </c>
      <c r="AJ26">
        <v>0</v>
      </c>
      <c r="AK26">
        <v>15.766649999999998</v>
      </c>
      <c r="AL26">
        <v>0</v>
      </c>
      <c r="AM26">
        <v>0</v>
      </c>
      <c r="AN26">
        <v>0.42086000000000001</v>
      </c>
      <c r="AO26">
        <v>0</v>
      </c>
      <c r="AP26">
        <v>0.74672052000000011</v>
      </c>
      <c r="AQ26">
        <v>7.2487499999999994</v>
      </c>
      <c r="AR26">
        <v>1.0161216</v>
      </c>
      <c r="AS26">
        <v>1.5682879680000001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11.508017691393011</v>
      </c>
      <c r="BB26">
        <f t="shared" si="0"/>
        <v>276.9134615065467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107.00160747129185</v>
      </c>
      <c r="M27">
        <v>28.225970791350619</v>
      </c>
      <c r="N27">
        <v>36.239583333333336</v>
      </c>
      <c r="O27">
        <v>0</v>
      </c>
      <c r="P27">
        <v>29.681108719052745</v>
      </c>
      <c r="Q27">
        <v>2.9996866285714288</v>
      </c>
      <c r="R27">
        <v>5.9985215189873422</v>
      </c>
      <c r="S27">
        <v>3.9993008403361334</v>
      </c>
      <c r="T27">
        <v>0</v>
      </c>
      <c r="U27">
        <v>25.707003283255396</v>
      </c>
      <c r="V27">
        <v>0</v>
      </c>
      <c r="W27">
        <v>0</v>
      </c>
      <c r="X27">
        <v>45.001014773691651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1.1808732000000002</v>
      </c>
      <c r="AF27">
        <v>2.7225000000000001</v>
      </c>
      <c r="AG27">
        <v>13.368625920000001</v>
      </c>
      <c r="AH27">
        <v>17.258052240000001</v>
      </c>
      <c r="AI27">
        <v>0</v>
      </c>
      <c r="AJ27">
        <v>0</v>
      </c>
      <c r="AK27">
        <v>15.766649999999998</v>
      </c>
      <c r="AL27">
        <v>0</v>
      </c>
      <c r="AM27">
        <v>0</v>
      </c>
      <c r="AN27">
        <v>0.42086000000000001</v>
      </c>
      <c r="AO27">
        <v>0</v>
      </c>
      <c r="AP27">
        <v>0.74672052000000011</v>
      </c>
      <c r="AQ27">
        <v>12.081249999999999</v>
      </c>
      <c r="AR27">
        <v>1.0161216</v>
      </c>
      <c r="AS27">
        <v>1.5682879680000001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14.004251343634312</v>
      </c>
      <c r="BB27">
        <f t="shared" si="0"/>
        <v>336.97948746423617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9.4054566687909684</v>
      </c>
      <c r="L28">
        <v>190.0037472612687</v>
      </c>
      <c r="M28">
        <v>28.225970791350619</v>
      </c>
      <c r="N28">
        <v>36.239583333333336</v>
      </c>
      <c r="O28">
        <v>0</v>
      </c>
      <c r="P28">
        <v>30.830137838117938</v>
      </c>
      <c r="Q28">
        <v>6.6903543553008591</v>
      </c>
      <c r="R28">
        <v>13.005461778432817</v>
      </c>
      <c r="S28">
        <v>8.1024063930544603</v>
      </c>
      <c r="T28">
        <v>0</v>
      </c>
      <c r="U28">
        <v>25.707003283255396</v>
      </c>
      <c r="V28">
        <v>0</v>
      </c>
      <c r="W28">
        <v>0</v>
      </c>
      <c r="X28">
        <v>45.001014773691651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2.7964513200000001</v>
      </c>
      <c r="AE28">
        <v>1.1808732000000002</v>
      </c>
      <c r="AF28">
        <v>2.7225000000000001</v>
      </c>
      <c r="AG28">
        <v>13.368625920000001</v>
      </c>
      <c r="AH28">
        <v>24.405326399999996</v>
      </c>
      <c r="AI28">
        <v>0</v>
      </c>
      <c r="AJ28">
        <v>0</v>
      </c>
      <c r="AK28">
        <v>15.766649999999998</v>
      </c>
      <c r="AL28">
        <v>0</v>
      </c>
      <c r="AM28">
        <v>0</v>
      </c>
      <c r="AN28">
        <v>0.42086000000000001</v>
      </c>
      <c r="AO28">
        <v>0</v>
      </c>
      <c r="AP28">
        <v>0.74672052000000011</v>
      </c>
      <c r="AQ28">
        <v>16.913749999999997</v>
      </c>
      <c r="AR28">
        <v>2.7096575999999999</v>
      </c>
      <c r="AS28">
        <v>1.5682879680000001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18.984853020766892</v>
      </c>
      <c r="BB28">
        <f t="shared" si="0"/>
        <v>456.8259863838299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9.4054566687909684</v>
      </c>
      <c r="L29">
        <v>140.00462909385487</v>
      </c>
      <c r="M29">
        <v>28.225970791350619</v>
      </c>
      <c r="N29">
        <v>36.239583333333336</v>
      </c>
      <c r="O29">
        <v>0</v>
      </c>
      <c r="P29">
        <v>31.520833333333332</v>
      </c>
      <c r="Q29">
        <v>6.6903543553008591</v>
      </c>
      <c r="R29">
        <v>13.005461778432817</v>
      </c>
      <c r="S29">
        <v>8.1024063930544603</v>
      </c>
      <c r="T29">
        <v>0</v>
      </c>
      <c r="U29">
        <v>25.707003283255396</v>
      </c>
      <c r="V29">
        <v>0</v>
      </c>
      <c r="W29">
        <v>0</v>
      </c>
      <c r="X29">
        <v>45.001014773691651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5.5929026400000001</v>
      </c>
      <c r="AE29">
        <v>4.3298683999999996</v>
      </c>
      <c r="AF29">
        <v>5.4449999999999994</v>
      </c>
      <c r="AG29">
        <v>13.368625920000001</v>
      </c>
      <c r="AH29">
        <v>35.881640599999997</v>
      </c>
      <c r="AI29">
        <v>0</v>
      </c>
      <c r="AJ29">
        <v>0</v>
      </c>
      <c r="AK29">
        <v>15.766649999999998</v>
      </c>
      <c r="AL29">
        <v>0</v>
      </c>
      <c r="AM29">
        <v>0</v>
      </c>
      <c r="AN29">
        <v>0.42086000000000001</v>
      </c>
      <c r="AO29">
        <v>0</v>
      </c>
      <c r="AP29">
        <v>0.74672052000000011</v>
      </c>
      <c r="AQ29">
        <v>19.098039999999997</v>
      </c>
      <c r="AR29">
        <v>8.1289727999999997</v>
      </c>
      <c r="AS29">
        <v>2.0635367999999996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18.144346947586534</v>
      </c>
      <c r="BB29">
        <f t="shared" si="0"/>
        <v>436.60118453681173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9.4054566687909684</v>
      </c>
      <c r="L30">
        <v>200.00363054642253</v>
      </c>
      <c r="M30">
        <v>28.225970791350619</v>
      </c>
      <c r="N30">
        <v>36.239583333333336</v>
      </c>
      <c r="O30">
        <v>0</v>
      </c>
      <c r="P30">
        <v>31.520833333333332</v>
      </c>
      <c r="Q30">
        <v>6.6903543553008591</v>
      </c>
      <c r="R30">
        <v>13.005461778432817</v>
      </c>
      <c r="S30">
        <v>8.1024063930544603</v>
      </c>
      <c r="T30">
        <v>0</v>
      </c>
      <c r="U30">
        <v>25.707003283255396</v>
      </c>
      <c r="V30">
        <v>0</v>
      </c>
      <c r="W30">
        <v>0</v>
      </c>
      <c r="X30">
        <v>45.001014773691651</v>
      </c>
      <c r="Y30">
        <v>0</v>
      </c>
      <c r="Z30">
        <v>0</v>
      </c>
      <c r="AA30">
        <v>0</v>
      </c>
      <c r="AB30">
        <v>4.0405682719999998</v>
      </c>
      <c r="AC30">
        <v>2.9691613119999998</v>
      </c>
      <c r="AD30">
        <v>5.5929026400000001</v>
      </c>
      <c r="AE30">
        <v>8.6597367999999992</v>
      </c>
      <c r="AF30">
        <v>8.1674999999999986</v>
      </c>
      <c r="AG30">
        <v>13.368625920000001</v>
      </c>
      <c r="AH30">
        <v>35.881640599999997</v>
      </c>
      <c r="AI30">
        <v>0.78111279999999994</v>
      </c>
      <c r="AJ30">
        <v>0</v>
      </c>
      <c r="AK30">
        <v>15.766649999999998</v>
      </c>
      <c r="AL30">
        <v>0</v>
      </c>
      <c r="AM30">
        <v>0</v>
      </c>
      <c r="AN30">
        <v>0.42086000000000001</v>
      </c>
      <c r="AO30">
        <v>0</v>
      </c>
      <c r="AP30">
        <v>0.74672052000000011</v>
      </c>
      <c r="AQ30">
        <v>19.098039999999997</v>
      </c>
      <c r="AR30">
        <v>8.1289727999999997</v>
      </c>
      <c r="AS30">
        <v>2.0635367999999996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21.13055118146201</v>
      </c>
      <c r="BB30">
        <f t="shared" si="0"/>
        <v>508.45719253950392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9.4054566687909684</v>
      </c>
      <c r="L31">
        <v>200.00363054642253</v>
      </c>
      <c r="M31">
        <v>28.225970791350619</v>
      </c>
      <c r="N31">
        <v>36.239583333333336</v>
      </c>
      <c r="O31">
        <v>0</v>
      </c>
      <c r="P31">
        <v>31.520833333333332</v>
      </c>
      <c r="Q31">
        <v>6.6903543553008591</v>
      </c>
      <c r="R31">
        <v>13.005461778432817</v>
      </c>
      <c r="S31">
        <v>8.1024063930544603</v>
      </c>
      <c r="T31">
        <v>0</v>
      </c>
      <c r="U31">
        <v>25.707003283255396</v>
      </c>
      <c r="V31">
        <v>0</v>
      </c>
      <c r="W31">
        <v>0</v>
      </c>
      <c r="X31">
        <v>45.001014773691651</v>
      </c>
      <c r="Y31">
        <v>0</v>
      </c>
      <c r="Z31">
        <v>0</v>
      </c>
      <c r="AA31">
        <v>0</v>
      </c>
      <c r="AB31">
        <v>8.0811365439999996</v>
      </c>
      <c r="AC31">
        <v>8.9164694943999994</v>
      </c>
      <c r="AD31">
        <v>11.211743379200001</v>
      </c>
      <c r="AE31">
        <v>15.1671353808</v>
      </c>
      <c r="AF31">
        <v>9.3774999999999977</v>
      </c>
      <c r="AG31">
        <v>13.368625920000001</v>
      </c>
      <c r="AH31">
        <v>43.057968720000005</v>
      </c>
      <c r="AI31">
        <v>5.0772332000000002</v>
      </c>
      <c r="AJ31">
        <v>0</v>
      </c>
      <c r="AK31">
        <v>15.766649999999998</v>
      </c>
      <c r="AL31">
        <v>0</v>
      </c>
      <c r="AM31">
        <v>0</v>
      </c>
      <c r="AN31">
        <v>0.42086000000000001</v>
      </c>
      <c r="AO31">
        <v>0</v>
      </c>
      <c r="AP31">
        <v>0.74672052000000011</v>
      </c>
      <c r="AQ31">
        <v>19.098039999999997</v>
      </c>
      <c r="AR31">
        <v>2.7096575999999999</v>
      </c>
      <c r="AS31">
        <v>1.5682879680000001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22.28294275778493</v>
      </c>
      <c r="BB31">
        <f t="shared" si="0"/>
        <v>536.18680122558123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9.4054566687909684</v>
      </c>
      <c r="L32">
        <v>200.00363054642253</v>
      </c>
      <c r="M32">
        <v>28.225970791350619</v>
      </c>
      <c r="N32">
        <v>36.239583333333336</v>
      </c>
      <c r="O32">
        <v>0</v>
      </c>
      <c r="P32">
        <v>31.520833333333332</v>
      </c>
      <c r="Q32">
        <v>6.6903543553008591</v>
      </c>
      <c r="R32">
        <v>13.005461778432817</v>
      </c>
      <c r="S32">
        <v>8.1024063930544603</v>
      </c>
      <c r="T32">
        <v>0</v>
      </c>
      <c r="U32">
        <v>25.707003283255396</v>
      </c>
      <c r="V32">
        <v>0</v>
      </c>
      <c r="W32">
        <v>0</v>
      </c>
      <c r="X32">
        <v>45.001014773691651</v>
      </c>
      <c r="Y32">
        <v>0</v>
      </c>
      <c r="Z32">
        <v>0</v>
      </c>
      <c r="AA32">
        <v>0</v>
      </c>
      <c r="AB32">
        <v>12.121704815999999</v>
      </c>
      <c r="AC32">
        <v>8.9164694943999994</v>
      </c>
      <c r="AD32">
        <v>11.211743379200001</v>
      </c>
      <c r="AE32">
        <v>15.1671353808</v>
      </c>
      <c r="AF32">
        <v>9.3774999999999977</v>
      </c>
      <c r="AG32">
        <v>13.368625920000001</v>
      </c>
      <c r="AH32">
        <v>43.057968720000005</v>
      </c>
      <c r="AI32">
        <v>5.0772332000000002</v>
      </c>
      <c r="AJ32">
        <v>0</v>
      </c>
      <c r="AK32">
        <v>15.766649999999998</v>
      </c>
      <c r="AL32">
        <v>0</v>
      </c>
      <c r="AM32">
        <v>0</v>
      </c>
      <c r="AN32">
        <v>0.42086000000000001</v>
      </c>
      <c r="AO32">
        <v>0</v>
      </c>
      <c r="AP32">
        <v>0.74672052000000011</v>
      </c>
      <c r="AQ32">
        <v>19.098039999999997</v>
      </c>
      <c r="AR32">
        <v>2.7096575999999999</v>
      </c>
      <c r="AS32">
        <v>1.5682879680000001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22.44416155578493</v>
      </c>
      <c r="BB32">
        <f t="shared" si="0"/>
        <v>540.06615069958116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9.4054566687909684</v>
      </c>
      <c r="L33">
        <v>200.00363054642253</v>
      </c>
      <c r="M33">
        <v>28.225970791350619</v>
      </c>
      <c r="N33">
        <v>36.239583333333336</v>
      </c>
      <c r="O33">
        <v>0</v>
      </c>
      <c r="P33">
        <v>31.520833333333332</v>
      </c>
      <c r="Q33">
        <v>6.6903543553008591</v>
      </c>
      <c r="R33">
        <v>13.005461778432817</v>
      </c>
      <c r="S33">
        <v>8.1024063930544603</v>
      </c>
      <c r="T33">
        <v>0</v>
      </c>
      <c r="U33">
        <v>25.707003283255396</v>
      </c>
      <c r="V33">
        <v>0</v>
      </c>
      <c r="W33">
        <v>0</v>
      </c>
      <c r="X33">
        <v>45.001014773691651</v>
      </c>
      <c r="Y33">
        <v>0</v>
      </c>
      <c r="Z33">
        <v>0</v>
      </c>
      <c r="AA33">
        <v>0</v>
      </c>
      <c r="AB33">
        <v>12.121704815999999</v>
      </c>
      <c r="AC33">
        <v>8.9164694943999994</v>
      </c>
      <c r="AD33">
        <v>11.211743379200001</v>
      </c>
      <c r="AE33">
        <v>15.1671353808</v>
      </c>
      <c r="AF33">
        <v>9.3774999999999977</v>
      </c>
      <c r="AG33">
        <v>13.368625920000001</v>
      </c>
      <c r="AH33">
        <v>43.057968720000005</v>
      </c>
      <c r="AI33">
        <v>5.0772332000000002</v>
      </c>
      <c r="AJ33">
        <v>0</v>
      </c>
      <c r="AK33">
        <v>15.766649999999998</v>
      </c>
      <c r="AL33">
        <v>0</v>
      </c>
      <c r="AM33">
        <v>0</v>
      </c>
      <c r="AN33">
        <v>0.42086000000000001</v>
      </c>
      <c r="AO33">
        <v>0</v>
      </c>
      <c r="AP33">
        <v>0.74672052000000011</v>
      </c>
      <c r="AQ33">
        <v>19.098039999999997</v>
      </c>
      <c r="AR33">
        <v>2.7096575999999999</v>
      </c>
      <c r="AS33">
        <v>1.5682879680000001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22.44416155578493</v>
      </c>
      <c r="BB33">
        <f t="shared" si="0"/>
        <v>540.06615069958116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9.4054566687909684</v>
      </c>
      <c r="L34">
        <v>200.00363054642253</v>
      </c>
      <c r="M34">
        <v>28.225970791350619</v>
      </c>
      <c r="N34">
        <v>36.239583333333336</v>
      </c>
      <c r="O34">
        <v>0</v>
      </c>
      <c r="P34">
        <v>31.520833333333332</v>
      </c>
      <c r="Q34">
        <v>6.6903543553008591</v>
      </c>
      <c r="R34">
        <v>13.005461778432817</v>
      </c>
      <c r="S34">
        <v>8.1024063930544603</v>
      </c>
      <c r="T34">
        <v>0</v>
      </c>
      <c r="U34">
        <v>25.707003283255396</v>
      </c>
      <c r="V34">
        <v>0</v>
      </c>
      <c r="W34">
        <v>0</v>
      </c>
      <c r="X34">
        <v>45.001014773691651</v>
      </c>
      <c r="Y34">
        <v>0</v>
      </c>
      <c r="Z34">
        <v>0</v>
      </c>
      <c r="AA34">
        <v>0</v>
      </c>
      <c r="AB34">
        <v>12.121704815999999</v>
      </c>
      <c r="AC34">
        <v>8.9164694943999994</v>
      </c>
      <c r="AD34">
        <v>11.211743379200001</v>
      </c>
      <c r="AE34">
        <v>15.1671353808</v>
      </c>
      <c r="AF34">
        <v>9.3774999999999977</v>
      </c>
      <c r="AG34">
        <v>13.368625920000001</v>
      </c>
      <c r="AH34">
        <v>40.326896480000002</v>
      </c>
      <c r="AI34">
        <v>5.0772332000000002</v>
      </c>
      <c r="AJ34">
        <v>0</v>
      </c>
      <c r="AK34">
        <v>15.766649999999998</v>
      </c>
      <c r="AL34">
        <v>0</v>
      </c>
      <c r="AM34">
        <v>0</v>
      </c>
      <c r="AN34">
        <v>0.42086000000000001</v>
      </c>
      <c r="AO34">
        <v>0</v>
      </c>
      <c r="AP34">
        <v>0.74672052000000011</v>
      </c>
      <c r="AQ34">
        <v>19.098039999999997</v>
      </c>
      <c r="AR34">
        <v>2.7096575999999999</v>
      </c>
      <c r="AS34">
        <v>1.6508294399999999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22.338485522984929</v>
      </c>
      <c r="BB34">
        <f t="shared" si="0"/>
        <v>537.52329596438119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9.4054566687909684</v>
      </c>
      <c r="L35">
        <v>200.00363054642253</v>
      </c>
      <c r="M35">
        <v>28.225970791350619</v>
      </c>
      <c r="N35">
        <v>36.239583333333336</v>
      </c>
      <c r="O35">
        <v>0</v>
      </c>
      <c r="P35">
        <v>31.520833333333332</v>
      </c>
      <c r="Q35">
        <v>6.6903543553008591</v>
      </c>
      <c r="R35">
        <v>13.005461778432817</v>
      </c>
      <c r="S35">
        <v>8.1024063930544603</v>
      </c>
      <c r="T35">
        <v>0</v>
      </c>
      <c r="U35">
        <v>25.707003283255396</v>
      </c>
      <c r="V35">
        <v>0</v>
      </c>
      <c r="W35">
        <v>0</v>
      </c>
      <c r="X35">
        <v>45.001014773691651</v>
      </c>
      <c r="Y35">
        <v>0</v>
      </c>
      <c r="Z35">
        <v>0</v>
      </c>
      <c r="AA35">
        <v>0</v>
      </c>
      <c r="AB35">
        <v>12.121704815999999</v>
      </c>
      <c r="AC35">
        <v>8.9164694943999994</v>
      </c>
      <c r="AD35">
        <v>11.211743379200001</v>
      </c>
      <c r="AE35">
        <v>15.1671353808</v>
      </c>
      <c r="AF35">
        <v>9.3774999999999977</v>
      </c>
      <c r="AG35">
        <v>13.368625920000001</v>
      </c>
      <c r="AH35">
        <v>35.881640599999997</v>
      </c>
      <c r="AI35">
        <v>5.0772332000000002</v>
      </c>
      <c r="AJ35">
        <v>0</v>
      </c>
      <c r="AK35">
        <v>15.766649999999998</v>
      </c>
      <c r="AL35">
        <v>0</v>
      </c>
      <c r="AM35">
        <v>0</v>
      </c>
      <c r="AN35">
        <v>0.42086000000000001</v>
      </c>
      <c r="AO35">
        <v>0</v>
      </c>
      <c r="AP35">
        <v>0.74672052000000011</v>
      </c>
      <c r="AQ35">
        <v>19.098039999999997</v>
      </c>
      <c r="AR35">
        <v>12.193459199999999</v>
      </c>
      <c r="AS35">
        <v>4.993759056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22.672906420184926</v>
      </c>
      <c r="BB35">
        <f t="shared" si="0"/>
        <v>545.57035040318112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9.4054566687909684</v>
      </c>
      <c r="L36">
        <v>200.00363054642253</v>
      </c>
      <c r="M36">
        <v>28.225970791350619</v>
      </c>
      <c r="N36">
        <v>36.239583333333336</v>
      </c>
      <c r="O36">
        <v>0</v>
      </c>
      <c r="P36">
        <v>31.520833333333332</v>
      </c>
      <c r="Q36">
        <v>6.6903543553008591</v>
      </c>
      <c r="R36">
        <v>13.005461778432817</v>
      </c>
      <c r="S36">
        <v>8.1024063930544603</v>
      </c>
      <c r="T36">
        <v>0</v>
      </c>
      <c r="U36">
        <v>25.707003283255396</v>
      </c>
      <c r="V36">
        <v>0</v>
      </c>
      <c r="W36">
        <v>0</v>
      </c>
      <c r="X36">
        <v>45.001014773691651</v>
      </c>
      <c r="Y36">
        <v>0</v>
      </c>
      <c r="Z36">
        <v>0</v>
      </c>
      <c r="AA36">
        <v>0</v>
      </c>
      <c r="AB36">
        <v>8.0565986799999987</v>
      </c>
      <c r="AC36">
        <v>5.9383226239999995</v>
      </c>
      <c r="AD36">
        <v>8.3893539600000011</v>
      </c>
      <c r="AE36">
        <v>15.1671353808</v>
      </c>
      <c r="AF36">
        <v>9.3774999999999977</v>
      </c>
      <c r="AG36">
        <v>13.368625920000001</v>
      </c>
      <c r="AH36">
        <v>28.705312479999996</v>
      </c>
      <c r="AI36">
        <v>5.0772332000000002</v>
      </c>
      <c r="AJ36">
        <v>0</v>
      </c>
      <c r="AK36">
        <v>15.766649999999998</v>
      </c>
      <c r="AL36">
        <v>0</v>
      </c>
      <c r="AM36">
        <v>0</v>
      </c>
      <c r="AN36">
        <v>0.42086000000000001</v>
      </c>
      <c r="AO36">
        <v>0</v>
      </c>
      <c r="AP36">
        <v>0.74672052000000011</v>
      </c>
      <c r="AQ36">
        <v>19.098039999999997</v>
      </c>
      <c r="AR36">
        <v>12.193459199999999</v>
      </c>
      <c r="AS36">
        <v>4.993759056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21.992932080984925</v>
      </c>
      <c r="BB36">
        <f t="shared" si="0"/>
        <v>529.2083541967811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9.4054566687909684</v>
      </c>
      <c r="L37">
        <v>200.00363054642253</v>
      </c>
      <c r="M37">
        <v>28.225970791350619</v>
      </c>
      <c r="N37">
        <v>36.239583333333336</v>
      </c>
      <c r="O37">
        <v>0</v>
      </c>
      <c r="P37">
        <v>31.520833333333332</v>
      </c>
      <c r="Q37">
        <v>6.6903543553008591</v>
      </c>
      <c r="R37">
        <v>13.005461778432817</v>
      </c>
      <c r="S37">
        <v>8.1024063930544603</v>
      </c>
      <c r="T37">
        <v>0</v>
      </c>
      <c r="U37">
        <v>25.707003283255396</v>
      </c>
      <c r="V37">
        <v>0</v>
      </c>
      <c r="W37">
        <v>0</v>
      </c>
      <c r="X37">
        <v>45.001014773691651</v>
      </c>
      <c r="Y37">
        <v>0</v>
      </c>
      <c r="Z37">
        <v>0</v>
      </c>
      <c r="AA37">
        <v>0</v>
      </c>
      <c r="AB37">
        <v>4.0446579160000002</v>
      </c>
      <c r="AC37">
        <v>2.9691613119999998</v>
      </c>
      <c r="AD37">
        <v>5.5929026400000001</v>
      </c>
      <c r="AE37">
        <v>8.6597367999999992</v>
      </c>
      <c r="AF37">
        <v>5.4449999999999994</v>
      </c>
      <c r="AG37">
        <v>13.368625920000001</v>
      </c>
      <c r="AH37">
        <v>21.528984360000003</v>
      </c>
      <c r="AI37">
        <v>0.78111279999999994</v>
      </c>
      <c r="AJ37">
        <v>0</v>
      </c>
      <c r="AK37">
        <v>15.766649999999998</v>
      </c>
      <c r="AL37">
        <v>0</v>
      </c>
      <c r="AM37">
        <v>0</v>
      </c>
      <c r="AN37">
        <v>0.42086000000000001</v>
      </c>
      <c r="AO37">
        <v>0</v>
      </c>
      <c r="AP37">
        <v>0.55021511999999995</v>
      </c>
      <c r="AQ37">
        <v>19.098039999999997</v>
      </c>
      <c r="AR37">
        <v>0.67741440000000008</v>
      </c>
      <c r="AS37">
        <v>4.993759056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20.26117343834396</v>
      </c>
      <c r="BB37">
        <f t="shared" si="0"/>
        <v>487.53766214262191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9.4054566687909684</v>
      </c>
      <c r="L38">
        <v>200.00363054642253</v>
      </c>
      <c r="M38">
        <v>28.225970791350619</v>
      </c>
      <c r="N38">
        <v>36.239583333333336</v>
      </c>
      <c r="O38">
        <v>0</v>
      </c>
      <c r="P38">
        <v>31.520833333333332</v>
      </c>
      <c r="Q38">
        <v>6.6903543553008591</v>
      </c>
      <c r="R38">
        <v>13.005461778432817</v>
      </c>
      <c r="S38">
        <v>8.1024063930544603</v>
      </c>
      <c r="T38">
        <v>0</v>
      </c>
      <c r="U38">
        <v>25.707003283255396</v>
      </c>
      <c r="V38">
        <v>0</v>
      </c>
      <c r="W38">
        <v>0</v>
      </c>
      <c r="X38">
        <v>45.001014773691651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2.7964513200000001</v>
      </c>
      <c r="AE38">
        <v>4.3298683999999996</v>
      </c>
      <c r="AF38">
        <v>5.4449999999999994</v>
      </c>
      <c r="AG38">
        <v>13.368625920000001</v>
      </c>
      <c r="AH38">
        <v>14.004008720000002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0.42086000000000001</v>
      </c>
      <c r="AO38">
        <v>0</v>
      </c>
      <c r="AP38">
        <v>0.55021511999999995</v>
      </c>
      <c r="AQ38">
        <v>19.098039999999997</v>
      </c>
      <c r="AR38">
        <v>0.67741440000000008</v>
      </c>
      <c r="AS38">
        <v>4.993759056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19.365569321143958</v>
      </c>
      <c r="BB38">
        <f t="shared" si="0"/>
        <v>465.98703887182205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9.4054566687909684</v>
      </c>
      <c r="L39">
        <v>200.00363054642253</v>
      </c>
      <c r="M39">
        <v>28.225970791350619</v>
      </c>
      <c r="N39">
        <v>36.239583333333336</v>
      </c>
      <c r="O39">
        <v>0</v>
      </c>
      <c r="P39">
        <v>31.520833333333332</v>
      </c>
      <c r="Q39">
        <v>6.6903543553008591</v>
      </c>
      <c r="R39">
        <v>13.005461778432817</v>
      </c>
      <c r="S39">
        <v>8.1024063930544603</v>
      </c>
      <c r="T39">
        <v>0</v>
      </c>
      <c r="U39">
        <v>25.707003283255396</v>
      </c>
      <c r="V39">
        <v>0</v>
      </c>
      <c r="W39">
        <v>0</v>
      </c>
      <c r="X39">
        <v>45.001014773691651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1.1808732000000002</v>
      </c>
      <c r="AF39">
        <v>5.4449999999999994</v>
      </c>
      <c r="AG39">
        <v>13.368625920000001</v>
      </c>
      <c r="AH39">
        <v>6.3918711999999998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0.42086000000000001</v>
      </c>
      <c r="AO39">
        <v>0</v>
      </c>
      <c r="AP39">
        <v>0.55021511999999995</v>
      </c>
      <c r="AQ39">
        <v>19.098039999999997</v>
      </c>
      <c r="AR39">
        <v>0.67741440000000008</v>
      </c>
      <c r="AS39">
        <v>4.993759056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18.824621708743958</v>
      </c>
      <c r="BB39">
        <f t="shared" si="0"/>
        <v>452.97040244422197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9.4054566687909684</v>
      </c>
      <c r="L40">
        <v>200.00363054642253</v>
      </c>
      <c r="M40">
        <v>28.225970791350619</v>
      </c>
      <c r="N40">
        <v>36.239583333333336</v>
      </c>
      <c r="O40">
        <v>0</v>
      </c>
      <c r="P40">
        <v>31.520833333333332</v>
      </c>
      <c r="Q40">
        <v>6.6903543553008591</v>
      </c>
      <c r="R40">
        <v>13.005461778432817</v>
      </c>
      <c r="S40">
        <v>8.1024063930544603</v>
      </c>
      <c r="T40">
        <v>0</v>
      </c>
      <c r="U40">
        <v>25.707003283255396</v>
      </c>
      <c r="V40">
        <v>0</v>
      </c>
      <c r="W40">
        <v>0</v>
      </c>
      <c r="X40">
        <v>45.001014773691651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1.1808732000000002</v>
      </c>
      <c r="AF40">
        <v>5.4449999999999994</v>
      </c>
      <c r="AG40">
        <v>13.368625920000001</v>
      </c>
      <c r="AH40">
        <v>0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0.42086000000000001</v>
      </c>
      <c r="AO40">
        <v>0</v>
      </c>
      <c r="AP40">
        <v>0.55021511999999995</v>
      </c>
      <c r="AQ40">
        <v>19.098039999999997</v>
      </c>
      <c r="AR40">
        <v>0.67741440000000008</v>
      </c>
      <c r="AS40">
        <v>4.993759056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18.569585925143958</v>
      </c>
      <c r="BB40">
        <f t="shared" si="0"/>
        <v>446.83356702782203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9.4054566687909684</v>
      </c>
      <c r="L41">
        <v>200.00363054642253</v>
      </c>
      <c r="M41">
        <v>28.225970791350619</v>
      </c>
      <c r="N41">
        <v>36.239583333333336</v>
      </c>
      <c r="O41">
        <v>0</v>
      </c>
      <c r="P41">
        <v>31.520833333333332</v>
      </c>
      <c r="Q41">
        <v>6.6903543553008591</v>
      </c>
      <c r="R41">
        <v>13.005461778432817</v>
      </c>
      <c r="S41">
        <v>8.1024063930544603</v>
      </c>
      <c r="T41">
        <v>0</v>
      </c>
      <c r="U41">
        <v>25.707003283255396</v>
      </c>
      <c r="V41">
        <v>0</v>
      </c>
      <c r="W41">
        <v>0</v>
      </c>
      <c r="X41">
        <v>45.001014773691651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1.1808732000000002</v>
      </c>
      <c r="AF41">
        <v>5.4449999999999994</v>
      </c>
      <c r="AG41">
        <v>13.368625920000001</v>
      </c>
      <c r="AH41">
        <v>0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0.42086000000000001</v>
      </c>
      <c r="AO41">
        <v>0</v>
      </c>
      <c r="AP41">
        <v>0.55021511999999995</v>
      </c>
      <c r="AQ41">
        <v>19.098039999999997</v>
      </c>
      <c r="AR41">
        <v>0.67741440000000008</v>
      </c>
      <c r="AS41">
        <v>3.0953051999999999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18.49383761874396</v>
      </c>
      <c r="BB41">
        <f t="shared" si="0"/>
        <v>445.01086147822201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9.4054566687909684</v>
      </c>
      <c r="L42">
        <v>200.00363054642253</v>
      </c>
      <c r="M42">
        <v>28.225970791350619</v>
      </c>
      <c r="N42">
        <v>36.239583333333336</v>
      </c>
      <c r="O42">
        <v>0</v>
      </c>
      <c r="P42">
        <v>31.520833333333332</v>
      </c>
      <c r="Q42">
        <v>6.6903543553008591</v>
      </c>
      <c r="R42">
        <v>13.005461778432817</v>
      </c>
      <c r="S42">
        <v>8.1024063930544603</v>
      </c>
      <c r="T42">
        <v>0</v>
      </c>
      <c r="U42">
        <v>25.707003283255396</v>
      </c>
      <c r="V42">
        <v>0</v>
      </c>
      <c r="W42">
        <v>0</v>
      </c>
      <c r="X42">
        <v>45.001014773691651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5.4449999999999994</v>
      </c>
      <c r="AG42">
        <v>13.368625920000001</v>
      </c>
      <c r="AH42">
        <v>0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0.42086000000000001</v>
      </c>
      <c r="AO42">
        <v>0</v>
      </c>
      <c r="AP42">
        <v>0.78602159999999999</v>
      </c>
      <c r="AQ42">
        <v>19.098039999999997</v>
      </c>
      <c r="AR42">
        <v>12.193459199999999</v>
      </c>
      <c r="AS42">
        <v>3.0953051999999999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18.962736625943954</v>
      </c>
      <c r="BB42">
        <f t="shared" si="0"/>
        <v>456.29381375102213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9.4054566687909684</v>
      </c>
      <c r="L43">
        <v>200.00363054642253</v>
      </c>
      <c r="M43">
        <v>28.225970791350619</v>
      </c>
      <c r="N43">
        <v>36.239583333333336</v>
      </c>
      <c r="O43">
        <v>0</v>
      </c>
      <c r="P43">
        <v>31.520833333333332</v>
      </c>
      <c r="Q43">
        <v>6.6903543553008591</v>
      </c>
      <c r="R43">
        <v>13.005461778432817</v>
      </c>
      <c r="S43">
        <v>8.1024063930544603</v>
      </c>
      <c r="T43">
        <v>0</v>
      </c>
      <c r="U43">
        <v>25.707003283255396</v>
      </c>
      <c r="V43">
        <v>0</v>
      </c>
      <c r="W43">
        <v>0</v>
      </c>
      <c r="X43">
        <v>45.001014773691651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5.4449999999999994</v>
      </c>
      <c r="AG43">
        <v>13.368625920000001</v>
      </c>
      <c r="AH43">
        <v>0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0.42086000000000001</v>
      </c>
      <c r="AO43">
        <v>0</v>
      </c>
      <c r="AP43">
        <v>0.78602159999999999</v>
      </c>
      <c r="AQ43">
        <v>14.323530000000002</v>
      </c>
      <c r="AR43">
        <v>12.193459199999999</v>
      </c>
      <c r="AS43">
        <v>3.0953051999999999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18.772233646261419</v>
      </c>
      <c r="BB43">
        <f t="shared" si="0"/>
        <v>451.7098067307046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9.4054566687909684</v>
      </c>
      <c r="L44">
        <v>200.00363054642253</v>
      </c>
      <c r="M44">
        <v>28.225970791350619</v>
      </c>
      <c r="N44">
        <v>36.239583333333336</v>
      </c>
      <c r="O44">
        <v>0</v>
      </c>
      <c r="P44">
        <v>31.520833333333332</v>
      </c>
      <c r="Q44">
        <v>6.6903543553008591</v>
      </c>
      <c r="R44">
        <v>13.005461778432817</v>
      </c>
      <c r="S44">
        <v>8.1024063930544603</v>
      </c>
      <c r="T44">
        <v>0</v>
      </c>
      <c r="U44">
        <v>25.707003283255396</v>
      </c>
      <c r="V44">
        <v>0</v>
      </c>
      <c r="W44">
        <v>0</v>
      </c>
      <c r="X44">
        <v>45.001014773691651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5.4449999999999994</v>
      </c>
      <c r="AG44">
        <v>13.368625920000001</v>
      </c>
      <c r="AH44">
        <v>0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0.42086000000000001</v>
      </c>
      <c r="AO44">
        <v>0</v>
      </c>
      <c r="AP44">
        <v>0.78602159999999999</v>
      </c>
      <c r="AQ44">
        <v>14.323530000000002</v>
      </c>
      <c r="AR44">
        <v>0.67741440000000008</v>
      </c>
      <c r="AS44">
        <v>3.0953051999999999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18.312743274661422</v>
      </c>
      <c r="BB44">
        <f t="shared" si="0"/>
        <v>440.65325230230457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9.4054566687909684</v>
      </c>
      <c r="L45">
        <v>199.9962274982573</v>
      </c>
      <c r="M45">
        <v>28.225970791350619</v>
      </c>
      <c r="N45">
        <v>36.239583333333336</v>
      </c>
      <c r="O45">
        <v>0</v>
      </c>
      <c r="P45">
        <v>31.528053725291432</v>
      </c>
      <c r="Q45">
        <v>6.6899961505065129</v>
      </c>
      <c r="R45">
        <v>13.005406203473946</v>
      </c>
      <c r="S45">
        <v>8.0977290502793302</v>
      </c>
      <c r="T45">
        <v>0</v>
      </c>
      <c r="U45">
        <v>25.707003283255396</v>
      </c>
      <c r="V45">
        <v>0</v>
      </c>
      <c r="W45">
        <v>0</v>
      </c>
      <c r="X45">
        <v>45.001014773691651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5.4449999999999994</v>
      </c>
      <c r="AG45">
        <v>13.368625920000001</v>
      </c>
      <c r="AH45">
        <v>0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0.42086000000000001</v>
      </c>
      <c r="AO45">
        <v>0</v>
      </c>
      <c r="AP45">
        <v>0.98252699999999993</v>
      </c>
      <c r="AQ45">
        <v>14.323530000000002</v>
      </c>
      <c r="AR45">
        <v>0.67741440000000008</v>
      </c>
      <c r="AS45">
        <v>1.5682879680000001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18.25944539923238</v>
      </c>
      <c r="BB45">
        <f t="shared" si="0"/>
        <v>439.3707645669981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9.4054566687909684</v>
      </c>
      <c r="L46">
        <v>199.9962274982573</v>
      </c>
      <c r="M46">
        <v>28.225970791350619</v>
      </c>
      <c r="N46">
        <v>36.239583333333336</v>
      </c>
      <c r="O46">
        <v>0</v>
      </c>
      <c r="P46">
        <v>31.528053725291432</v>
      </c>
      <c r="Q46">
        <v>6.6899961505065129</v>
      </c>
      <c r="R46">
        <v>13.005406203473946</v>
      </c>
      <c r="S46">
        <v>8.0977290502793302</v>
      </c>
      <c r="T46">
        <v>0</v>
      </c>
      <c r="U46">
        <v>25.707003283255396</v>
      </c>
      <c r="V46">
        <v>0</v>
      </c>
      <c r="W46">
        <v>0</v>
      </c>
      <c r="X46">
        <v>45.001014773691651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5.4449999999999994</v>
      </c>
      <c r="AG46">
        <v>13.368625920000001</v>
      </c>
      <c r="AH46">
        <v>0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0.42086000000000001</v>
      </c>
      <c r="AO46">
        <v>0</v>
      </c>
      <c r="AP46">
        <v>0.98252699999999993</v>
      </c>
      <c r="AQ46">
        <v>14.323530000000002</v>
      </c>
      <c r="AR46">
        <v>0.67741440000000008</v>
      </c>
      <c r="AS46">
        <v>1.5682879680000001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18.25944539923238</v>
      </c>
      <c r="BB46">
        <f t="shared" si="0"/>
        <v>439.3707645669981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9.4054566687909684</v>
      </c>
      <c r="L47">
        <v>199.9962274982573</v>
      </c>
      <c r="M47">
        <v>28.225970791350619</v>
      </c>
      <c r="N47">
        <v>36.239583333333336</v>
      </c>
      <c r="O47">
        <v>0</v>
      </c>
      <c r="P47">
        <v>31.528053725291432</v>
      </c>
      <c r="Q47">
        <v>6.6899961505065129</v>
      </c>
      <c r="R47">
        <v>13.005406203473946</v>
      </c>
      <c r="S47">
        <v>8.0977290502793302</v>
      </c>
      <c r="T47">
        <v>0</v>
      </c>
      <c r="U47">
        <v>25.707003283255396</v>
      </c>
      <c r="V47">
        <v>0</v>
      </c>
      <c r="W47">
        <v>0</v>
      </c>
      <c r="X47">
        <v>45.001014773691651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2.7225000000000001</v>
      </c>
      <c r="AG47">
        <v>13.368625920000001</v>
      </c>
      <c r="AH47">
        <v>0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0.42086000000000001</v>
      </c>
      <c r="AO47">
        <v>0</v>
      </c>
      <c r="AP47">
        <v>2.1615593999999998</v>
      </c>
      <c r="AQ47">
        <v>14.323530000000002</v>
      </c>
      <c r="AR47">
        <v>1.3548288000000002</v>
      </c>
      <c r="AS47">
        <v>1.5682879680000001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18.224889784509454</v>
      </c>
      <c r="BB47">
        <f t="shared" si="0"/>
        <v>438.53926698172108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9.4054566687909684</v>
      </c>
      <c r="L48">
        <v>199.9962274982573</v>
      </c>
      <c r="M48">
        <v>28.225970791350619</v>
      </c>
      <c r="N48">
        <v>36.239583333333336</v>
      </c>
      <c r="O48">
        <v>0</v>
      </c>
      <c r="P48">
        <v>31.528053725291432</v>
      </c>
      <c r="Q48">
        <v>6.6899961505065129</v>
      </c>
      <c r="R48">
        <v>13.005406203473946</v>
      </c>
      <c r="S48">
        <v>8.0977290502793302</v>
      </c>
      <c r="T48">
        <v>0</v>
      </c>
      <c r="U48">
        <v>25.707003283255396</v>
      </c>
      <c r="V48">
        <v>0</v>
      </c>
      <c r="W48">
        <v>0</v>
      </c>
      <c r="X48">
        <v>45.001014773691651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2.7225000000000001</v>
      </c>
      <c r="AG48">
        <v>13.368625920000001</v>
      </c>
      <c r="AH48">
        <v>0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0.42086000000000001</v>
      </c>
      <c r="AO48">
        <v>0</v>
      </c>
      <c r="AP48">
        <v>2.1615593999999998</v>
      </c>
      <c r="AQ48">
        <v>11.26939</v>
      </c>
      <c r="AR48">
        <v>1.3548288000000002</v>
      </c>
      <c r="AS48">
        <v>1.5682879680000001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18.103029475779294</v>
      </c>
      <c r="BB48">
        <f t="shared" si="0"/>
        <v>435.60698729045123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9.4054566687909684</v>
      </c>
      <c r="L49">
        <v>199.9962274982573</v>
      </c>
      <c r="M49">
        <v>28.225970791350619</v>
      </c>
      <c r="N49">
        <v>36.239583333333336</v>
      </c>
      <c r="O49">
        <v>0</v>
      </c>
      <c r="P49">
        <v>31.528053725291432</v>
      </c>
      <c r="Q49">
        <v>6.6899961505065129</v>
      </c>
      <c r="R49">
        <v>13.005406203473946</v>
      </c>
      <c r="S49">
        <v>8.0977290502793302</v>
      </c>
      <c r="T49">
        <v>0</v>
      </c>
      <c r="U49">
        <v>25.707003283255396</v>
      </c>
      <c r="V49">
        <v>0</v>
      </c>
      <c r="W49">
        <v>0</v>
      </c>
      <c r="X49">
        <v>45.001014773691651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2.7225000000000001</v>
      </c>
      <c r="AG49">
        <v>13.368625920000001</v>
      </c>
      <c r="AH49">
        <v>0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0.42086000000000001</v>
      </c>
      <c r="AO49">
        <v>0</v>
      </c>
      <c r="AP49">
        <v>2.1615593999999998</v>
      </c>
      <c r="AQ49">
        <v>9.5490199999999987</v>
      </c>
      <c r="AR49">
        <v>1.3548288000000002</v>
      </c>
      <c r="AS49">
        <v>1.5682879680000001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18.034386804826912</v>
      </c>
      <c r="BB49">
        <f t="shared" si="0"/>
        <v>433.95525996140361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9.4054566687909684</v>
      </c>
      <c r="L50">
        <v>199.9962274982573</v>
      </c>
      <c r="M50">
        <v>28.225970791350619</v>
      </c>
      <c r="N50">
        <v>36.239583333333336</v>
      </c>
      <c r="O50">
        <v>0</v>
      </c>
      <c r="P50">
        <v>31.528053725291432</v>
      </c>
      <c r="Q50">
        <v>6.6899961505065129</v>
      </c>
      <c r="R50">
        <v>13.005406203473946</v>
      </c>
      <c r="S50">
        <v>8.0977290502793302</v>
      </c>
      <c r="T50">
        <v>0</v>
      </c>
      <c r="U50">
        <v>25.707003283255396</v>
      </c>
      <c r="V50">
        <v>0</v>
      </c>
      <c r="W50">
        <v>0</v>
      </c>
      <c r="X50">
        <v>45.001014773691651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2.7225000000000001</v>
      </c>
      <c r="AG50">
        <v>13.368625920000001</v>
      </c>
      <c r="AH50">
        <v>0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0.42086000000000001</v>
      </c>
      <c r="AO50">
        <v>0</v>
      </c>
      <c r="AP50">
        <v>0.98252699999999993</v>
      </c>
      <c r="AQ50">
        <v>4.7745099999999994</v>
      </c>
      <c r="AR50">
        <v>1.3548288000000002</v>
      </c>
      <c r="AS50">
        <v>1.5682879680000001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17.796840647144375</v>
      </c>
      <c r="BB50">
        <f t="shared" si="0"/>
        <v>428.23926371908618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9.4054566687909684</v>
      </c>
      <c r="L51">
        <v>199.99933397312861</v>
      </c>
      <c r="M51">
        <v>28.225970791350619</v>
      </c>
      <c r="N51">
        <v>36.239583333333336</v>
      </c>
      <c r="O51">
        <v>0</v>
      </c>
      <c r="P51">
        <v>31.639441526964251</v>
      </c>
      <c r="Q51">
        <v>6.6893464966313756</v>
      </c>
      <c r="R51">
        <v>13.004257737063627</v>
      </c>
      <c r="S51">
        <v>8.1042699044586008</v>
      </c>
      <c r="T51">
        <v>0</v>
      </c>
      <c r="U51">
        <v>25.707003283255396</v>
      </c>
      <c r="V51">
        <v>0</v>
      </c>
      <c r="W51">
        <v>0</v>
      </c>
      <c r="X51">
        <v>45.001014773691651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2.7225000000000001</v>
      </c>
      <c r="AG51">
        <v>13.368625920000001</v>
      </c>
      <c r="AH51">
        <v>0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0.42086000000000001</v>
      </c>
      <c r="AO51">
        <v>0</v>
      </c>
      <c r="AP51">
        <v>0.98252699999999993</v>
      </c>
      <c r="AQ51">
        <v>0</v>
      </c>
      <c r="AR51">
        <v>1.3548288000000002</v>
      </c>
      <c r="AS51">
        <v>1.5682879680000001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17.611095377640414</v>
      </c>
      <c r="BB51">
        <f t="shared" si="0"/>
        <v>423.76973599902817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9.4054566687909684</v>
      </c>
      <c r="L52">
        <v>199.99933397312861</v>
      </c>
      <c r="M52">
        <v>28.225970791350619</v>
      </c>
      <c r="N52">
        <v>36.239583333333336</v>
      </c>
      <c r="O52">
        <v>0</v>
      </c>
      <c r="P52">
        <v>31.639441526964251</v>
      </c>
      <c r="Q52">
        <v>6.6893464966313756</v>
      </c>
      <c r="R52">
        <v>13.004257737063627</v>
      </c>
      <c r="S52">
        <v>8.1042699044586008</v>
      </c>
      <c r="T52">
        <v>0</v>
      </c>
      <c r="U52">
        <v>25.707003283255396</v>
      </c>
      <c r="V52">
        <v>0</v>
      </c>
      <c r="W52">
        <v>0</v>
      </c>
      <c r="X52">
        <v>45.001014773691651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2.7225000000000001</v>
      </c>
      <c r="AG52">
        <v>13.368625920000001</v>
      </c>
      <c r="AH52">
        <v>0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0.42086000000000001</v>
      </c>
      <c r="AO52">
        <v>0</v>
      </c>
      <c r="AP52">
        <v>0.98252699999999993</v>
      </c>
      <c r="AQ52">
        <v>0</v>
      </c>
      <c r="AR52">
        <v>1.3548288000000002</v>
      </c>
      <c r="AS52">
        <v>1.5682879680000001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17.611095377640414</v>
      </c>
      <c r="BB52">
        <f t="shared" si="0"/>
        <v>423.76973599902817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9.4053805154688916</v>
      </c>
      <c r="L53">
        <v>199.99933397312861</v>
      </c>
      <c r="M53">
        <v>28.225970791350619</v>
      </c>
      <c r="N53">
        <v>36.239583333333336</v>
      </c>
      <c r="O53">
        <v>0</v>
      </c>
      <c r="P53">
        <v>31.639441526964251</v>
      </c>
      <c r="Q53">
        <v>6.6909332651834035</v>
      </c>
      <c r="R53">
        <v>13.004021920345785</v>
      </c>
      <c r="S53">
        <v>8.0990893574297171</v>
      </c>
      <c r="T53">
        <v>0</v>
      </c>
      <c r="U53">
        <v>25.707003283255396</v>
      </c>
      <c r="V53">
        <v>0</v>
      </c>
      <c r="W53">
        <v>0</v>
      </c>
      <c r="X53">
        <v>45.001014773691651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2.7225000000000001</v>
      </c>
      <c r="AG53">
        <v>13.368625920000001</v>
      </c>
      <c r="AH53">
        <v>0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0.42086000000000001</v>
      </c>
      <c r="AO53">
        <v>0</v>
      </c>
      <c r="AP53">
        <v>0.98252699999999993</v>
      </c>
      <c r="AQ53">
        <v>0</v>
      </c>
      <c r="AR53">
        <v>0.67741440000000008</v>
      </c>
      <c r="AS53">
        <v>1.5682879680000001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17.583910742373334</v>
      </c>
      <c r="BB53">
        <f t="shared" si="0"/>
        <v>423.11560048577832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9.4053513692821866</v>
      </c>
      <c r="L54">
        <v>199.99933397312861</v>
      </c>
      <c r="M54">
        <v>28.225970791350619</v>
      </c>
      <c r="N54">
        <v>36.239583333333336</v>
      </c>
      <c r="O54">
        <v>0</v>
      </c>
      <c r="P54">
        <v>31.639441526964251</v>
      </c>
      <c r="Q54">
        <v>6.6909332651834035</v>
      </c>
      <c r="R54">
        <v>13.004021920345785</v>
      </c>
      <c r="S54">
        <v>8.0990893574297171</v>
      </c>
      <c r="T54">
        <v>0</v>
      </c>
      <c r="U54">
        <v>25.707003283255396</v>
      </c>
      <c r="V54">
        <v>0</v>
      </c>
      <c r="W54">
        <v>0</v>
      </c>
      <c r="X54">
        <v>45.001014773691651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2.7225000000000001</v>
      </c>
      <c r="AG54">
        <v>13.368625920000001</v>
      </c>
      <c r="AH54">
        <v>0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0.42086000000000001</v>
      </c>
      <c r="AO54">
        <v>0</v>
      </c>
      <c r="AP54">
        <v>0.98252699999999993</v>
      </c>
      <c r="AQ54">
        <v>0</v>
      </c>
      <c r="AR54">
        <v>0.67741440000000008</v>
      </c>
      <c r="AS54">
        <v>1.5682879680000001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17.583909579386919</v>
      </c>
      <c r="BB54">
        <f t="shared" si="0"/>
        <v>423.11557250257812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9.4053513692821866</v>
      </c>
      <c r="L55">
        <v>199.99933397312861</v>
      </c>
      <c r="M55">
        <v>28.225970791350619</v>
      </c>
      <c r="N55">
        <v>36.239583333333336</v>
      </c>
      <c r="O55">
        <v>0</v>
      </c>
      <c r="P55">
        <v>31.639441526964251</v>
      </c>
      <c r="Q55">
        <v>6.6909332651834035</v>
      </c>
      <c r="R55">
        <v>13.004021920345785</v>
      </c>
      <c r="S55">
        <v>8.0990893574297171</v>
      </c>
      <c r="T55">
        <v>0</v>
      </c>
      <c r="U55">
        <v>25.707003283255396</v>
      </c>
      <c r="V55">
        <v>0</v>
      </c>
      <c r="W55">
        <v>0</v>
      </c>
      <c r="X55">
        <v>45.001014773691651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2.7225000000000001</v>
      </c>
      <c r="AG55">
        <v>13.368625920000001</v>
      </c>
      <c r="AH55">
        <v>0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0.42086000000000001</v>
      </c>
      <c r="AO55">
        <v>0</v>
      </c>
      <c r="AP55">
        <v>0.98252699999999993</v>
      </c>
      <c r="AQ55">
        <v>0</v>
      </c>
      <c r="AR55">
        <v>1.3548288000000002</v>
      </c>
      <c r="AS55">
        <v>1.5682879680000001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17.563821542586918</v>
      </c>
      <c r="BB55">
        <f t="shared" si="0"/>
        <v>422.63220173937805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9.4053281942383471</v>
      </c>
      <c r="L56">
        <v>199.99933397312861</v>
      </c>
      <c r="M56">
        <v>28.225970791350619</v>
      </c>
      <c r="N56">
        <v>36.239583333333336</v>
      </c>
      <c r="O56">
        <v>0</v>
      </c>
      <c r="P56">
        <v>31.639441526964251</v>
      </c>
      <c r="Q56">
        <v>6.6909332651834035</v>
      </c>
      <c r="R56">
        <v>13.004021920345785</v>
      </c>
      <c r="S56">
        <v>8.0990893574297171</v>
      </c>
      <c r="T56">
        <v>0</v>
      </c>
      <c r="U56">
        <v>25.707003283255396</v>
      </c>
      <c r="V56">
        <v>0</v>
      </c>
      <c r="W56">
        <v>0</v>
      </c>
      <c r="X56">
        <v>45.001014773691651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2.7225000000000001</v>
      </c>
      <c r="AG56">
        <v>13.368625920000001</v>
      </c>
      <c r="AH56">
        <v>0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0.42086000000000001</v>
      </c>
      <c r="AO56">
        <v>0</v>
      </c>
      <c r="AP56">
        <v>0.98252699999999993</v>
      </c>
      <c r="AQ56">
        <v>0</v>
      </c>
      <c r="AR56">
        <v>1.3548288000000002</v>
      </c>
      <c r="AS56">
        <v>1.5682879680000001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17.563820617860078</v>
      </c>
      <c r="BB56">
        <f t="shared" si="0"/>
        <v>422.632179489061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9.4053734076200666</v>
      </c>
      <c r="L57">
        <v>199.99933397312861</v>
      </c>
      <c r="M57">
        <v>28.225970791350619</v>
      </c>
      <c r="N57">
        <v>36.239583333333336</v>
      </c>
      <c r="O57">
        <v>0</v>
      </c>
      <c r="P57">
        <v>31.639441526964251</v>
      </c>
      <c r="Q57">
        <v>6.6909332651834035</v>
      </c>
      <c r="R57">
        <v>13.004021920345785</v>
      </c>
      <c r="S57">
        <v>8.0990893574297171</v>
      </c>
      <c r="T57">
        <v>0</v>
      </c>
      <c r="U57">
        <v>25.707003283255396</v>
      </c>
      <c r="V57">
        <v>0</v>
      </c>
      <c r="W57">
        <v>0</v>
      </c>
      <c r="X57">
        <v>45.001014773691651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2.7225000000000001</v>
      </c>
      <c r="AG57">
        <v>13.368625920000001</v>
      </c>
      <c r="AH57">
        <v>0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0.43998999999999994</v>
      </c>
      <c r="AO57">
        <v>0</v>
      </c>
      <c r="AP57">
        <v>2.1615593999999998</v>
      </c>
      <c r="AQ57">
        <v>0</v>
      </c>
      <c r="AR57">
        <v>1.3548288000000002</v>
      </c>
      <c r="AS57">
        <v>1.5682879680000001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17.611629599957102</v>
      </c>
      <c r="BB57">
        <f t="shared" si="0"/>
        <v>423.78257812034576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9.405320201290321</v>
      </c>
      <c r="L58">
        <v>199.99933397312861</v>
      </c>
      <c r="M58">
        <v>28.225970791350619</v>
      </c>
      <c r="N58">
        <v>36.239583333333336</v>
      </c>
      <c r="O58">
        <v>0</v>
      </c>
      <c r="P58">
        <v>31.639441526964251</v>
      </c>
      <c r="Q58">
        <v>6.6909332651834035</v>
      </c>
      <c r="R58">
        <v>13.004021920345785</v>
      </c>
      <c r="S58">
        <v>8.0990893574297171</v>
      </c>
      <c r="T58">
        <v>0</v>
      </c>
      <c r="U58">
        <v>25.707003283255396</v>
      </c>
      <c r="V58">
        <v>0</v>
      </c>
      <c r="W58">
        <v>0</v>
      </c>
      <c r="X58">
        <v>45.001014773691651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2.7225000000000001</v>
      </c>
      <c r="AG58">
        <v>13.368625920000001</v>
      </c>
      <c r="AH58">
        <v>0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0.43998999999999994</v>
      </c>
      <c r="AO58">
        <v>0</v>
      </c>
      <c r="AP58">
        <v>2.1615593999999998</v>
      </c>
      <c r="AQ58">
        <v>0</v>
      </c>
      <c r="AR58">
        <v>1.3548288000000002</v>
      </c>
      <c r="AS58">
        <v>1.5682879680000001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17.61162747692676</v>
      </c>
      <c r="BB58">
        <f t="shared" si="0"/>
        <v>423.78252703704635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9.405320201290321</v>
      </c>
      <c r="L59">
        <v>199.99933397312861</v>
      </c>
      <c r="M59">
        <v>28.225970791350619</v>
      </c>
      <c r="N59">
        <v>36.239583333333336</v>
      </c>
      <c r="O59">
        <v>0</v>
      </c>
      <c r="P59">
        <v>31.639441526964251</v>
      </c>
      <c r="Q59">
        <v>6.6909332651834035</v>
      </c>
      <c r="R59">
        <v>13.004021920345785</v>
      </c>
      <c r="S59">
        <v>8.0990893574297171</v>
      </c>
      <c r="T59">
        <v>0</v>
      </c>
      <c r="U59">
        <v>25.707003283255396</v>
      </c>
      <c r="V59">
        <v>0</v>
      </c>
      <c r="W59">
        <v>0</v>
      </c>
      <c r="X59">
        <v>44.999701815864924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2.7225000000000001</v>
      </c>
      <c r="AG59">
        <v>13.368625920000001</v>
      </c>
      <c r="AH59">
        <v>0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0.43998999999999994</v>
      </c>
      <c r="AO59">
        <v>0</v>
      </c>
      <c r="AP59">
        <v>0.98252699999999993</v>
      </c>
      <c r="AQ59">
        <v>0</v>
      </c>
      <c r="AR59">
        <v>1.3548288000000002</v>
      </c>
      <c r="AS59">
        <v>1.5682879680000001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17.564531911931333</v>
      </c>
      <c r="BB59">
        <f t="shared" si="0"/>
        <v>422.64927724421506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9.405320201290321</v>
      </c>
      <c r="L60">
        <v>199.99933397312861</v>
      </c>
      <c r="M60">
        <v>28.225970791350619</v>
      </c>
      <c r="N60">
        <v>36.239583333333336</v>
      </c>
      <c r="O60">
        <v>0</v>
      </c>
      <c r="P60">
        <v>31.639441526964251</v>
      </c>
      <c r="Q60">
        <v>6.6909332651834035</v>
      </c>
      <c r="R60">
        <v>13.004021920345785</v>
      </c>
      <c r="S60">
        <v>8.0990893574297171</v>
      </c>
      <c r="T60">
        <v>0</v>
      </c>
      <c r="U60">
        <v>25.707003283255396</v>
      </c>
      <c r="V60">
        <v>0</v>
      </c>
      <c r="W60">
        <v>0</v>
      </c>
      <c r="X60">
        <v>44.999689346166612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2.7225000000000001</v>
      </c>
      <c r="AG60">
        <v>13.368625920000001</v>
      </c>
      <c r="AH60">
        <v>0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0.43998999999999994</v>
      </c>
      <c r="AO60">
        <v>0</v>
      </c>
      <c r="AP60">
        <v>0.98252699999999993</v>
      </c>
      <c r="AQ60">
        <v>0</v>
      </c>
      <c r="AR60">
        <v>1.3548288000000002</v>
      </c>
      <c r="AS60">
        <v>1.5682879680000001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17.564531415541424</v>
      </c>
      <c r="BB60">
        <f t="shared" si="0"/>
        <v>422.64926527090671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9.405358484683525</v>
      </c>
      <c r="L61">
        <v>199.99933397312861</v>
      </c>
      <c r="M61">
        <v>28.225970791350619</v>
      </c>
      <c r="N61">
        <v>36.239583333333336</v>
      </c>
      <c r="O61">
        <v>0</v>
      </c>
      <c r="P61">
        <v>31.639441526964251</v>
      </c>
      <c r="Q61">
        <v>6.6909332651834035</v>
      </c>
      <c r="R61">
        <v>13.004021920345785</v>
      </c>
      <c r="S61">
        <v>8.0990893574297171</v>
      </c>
      <c r="T61">
        <v>0</v>
      </c>
      <c r="U61">
        <v>25.707003283255396</v>
      </c>
      <c r="V61">
        <v>0</v>
      </c>
      <c r="W61">
        <v>0</v>
      </c>
      <c r="X61">
        <v>45.001014773691651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2.7225000000000001</v>
      </c>
      <c r="AG61">
        <v>13.368625920000001</v>
      </c>
      <c r="AH61">
        <v>0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0.43998999999999994</v>
      </c>
      <c r="AO61">
        <v>0</v>
      </c>
      <c r="AP61">
        <v>0.98252699999999993</v>
      </c>
      <c r="AQ61">
        <v>0</v>
      </c>
      <c r="AR61">
        <v>1.3548288000000002</v>
      </c>
      <c r="AS61">
        <v>1.5682879680000001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17.564585826504512</v>
      </c>
      <c r="BB61">
        <f t="shared" si="0"/>
        <v>422.65057457086181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9.4053217344257245</v>
      </c>
      <c r="L62">
        <v>199.99933397312861</v>
      </c>
      <c r="M62">
        <v>28.225970791350619</v>
      </c>
      <c r="N62">
        <v>36.239583333333336</v>
      </c>
      <c r="O62">
        <v>0</v>
      </c>
      <c r="P62">
        <v>31.639441526964251</v>
      </c>
      <c r="Q62">
        <v>6.6909332651834035</v>
      </c>
      <c r="R62">
        <v>13.004021920345785</v>
      </c>
      <c r="S62">
        <v>8.0990893574297171</v>
      </c>
      <c r="T62">
        <v>0</v>
      </c>
      <c r="U62">
        <v>25.707003283255396</v>
      </c>
      <c r="V62">
        <v>0</v>
      </c>
      <c r="W62">
        <v>0</v>
      </c>
      <c r="X62">
        <v>44.999701815864924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2.7225000000000001</v>
      </c>
      <c r="AG62">
        <v>13.368625920000001</v>
      </c>
      <c r="AH62">
        <v>0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0.43998999999999994</v>
      </c>
      <c r="AO62">
        <v>0</v>
      </c>
      <c r="AP62">
        <v>0.98252699999999993</v>
      </c>
      <c r="AQ62">
        <v>0</v>
      </c>
      <c r="AR62">
        <v>1.3548288000000002</v>
      </c>
      <c r="AS62">
        <v>1.5682879680000001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17.564531973106256</v>
      </c>
      <c r="BB62">
        <f t="shared" si="0"/>
        <v>422.64927871617556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9.4054074911477699</v>
      </c>
      <c r="L63">
        <v>200.00048051483299</v>
      </c>
      <c r="M63">
        <v>28.225970791350619</v>
      </c>
      <c r="N63">
        <v>36.239583333333336</v>
      </c>
      <c r="O63">
        <v>0</v>
      </c>
      <c r="P63">
        <v>31.639441526964251</v>
      </c>
      <c r="Q63">
        <v>6.6909332651834035</v>
      </c>
      <c r="R63">
        <v>13.004021920345785</v>
      </c>
      <c r="S63">
        <v>8.0990893574297171</v>
      </c>
      <c r="T63">
        <v>0</v>
      </c>
      <c r="U63">
        <v>25.707003283255396</v>
      </c>
      <c r="V63">
        <v>0</v>
      </c>
      <c r="W63">
        <v>0</v>
      </c>
      <c r="X63">
        <v>44.999689346166612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2.7225000000000001</v>
      </c>
      <c r="AG63">
        <v>13.368625920000001</v>
      </c>
      <c r="AH63">
        <v>0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0.43998999999999994</v>
      </c>
      <c r="AO63">
        <v>0</v>
      </c>
      <c r="AP63">
        <v>0.98252699999999993</v>
      </c>
      <c r="AQ63">
        <v>0</v>
      </c>
      <c r="AR63">
        <v>1.3548288000000002</v>
      </c>
      <c r="AS63">
        <v>1.5682879680000001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17.564600986599991</v>
      </c>
      <c r="BB63">
        <f t="shared" si="0"/>
        <v>422.65042953141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9.405358484683525</v>
      </c>
      <c r="L64">
        <v>200.00048051483299</v>
      </c>
      <c r="M64">
        <v>28.225970791350619</v>
      </c>
      <c r="N64">
        <v>36.239583333333336</v>
      </c>
      <c r="O64">
        <v>0</v>
      </c>
      <c r="P64">
        <v>31.639441526964251</v>
      </c>
      <c r="Q64">
        <v>6.6909332651834035</v>
      </c>
      <c r="R64">
        <v>13.004021920345785</v>
      </c>
      <c r="S64">
        <v>8.0990893574297171</v>
      </c>
      <c r="T64">
        <v>0</v>
      </c>
      <c r="U64">
        <v>25.707003283255396</v>
      </c>
      <c r="V64">
        <v>0</v>
      </c>
      <c r="W64">
        <v>0</v>
      </c>
      <c r="X64">
        <v>45.001014773691651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2.7225000000000001</v>
      </c>
      <c r="AG64">
        <v>13.368625920000001</v>
      </c>
      <c r="AH64">
        <v>0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0.43998999999999994</v>
      </c>
      <c r="AO64">
        <v>0</v>
      </c>
      <c r="AP64">
        <v>0.98252699999999993</v>
      </c>
      <c r="AQ64">
        <v>0</v>
      </c>
      <c r="AR64">
        <v>1.3548288000000002</v>
      </c>
      <c r="AS64">
        <v>1.5682879680000001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17.564651914704555</v>
      </c>
      <c r="BB64">
        <f t="shared" si="0"/>
        <v>422.65165502436611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9.4054566687909684</v>
      </c>
      <c r="L65">
        <v>200.00048051483299</v>
      </c>
      <c r="M65">
        <v>28.225970791350619</v>
      </c>
      <c r="N65">
        <v>36.239583333333336</v>
      </c>
      <c r="O65">
        <v>0</v>
      </c>
      <c r="P65">
        <v>31.639441526964251</v>
      </c>
      <c r="Q65">
        <v>6.6909332651834035</v>
      </c>
      <c r="R65">
        <v>13.004021920345785</v>
      </c>
      <c r="S65">
        <v>8.0990893574297171</v>
      </c>
      <c r="T65">
        <v>0</v>
      </c>
      <c r="U65">
        <v>25.707003283255396</v>
      </c>
      <c r="V65">
        <v>0</v>
      </c>
      <c r="W65">
        <v>0</v>
      </c>
      <c r="X65">
        <v>45.001014773691651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2.7225000000000001</v>
      </c>
      <c r="AG65">
        <v>13.368625920000001</v>
      </c>
      <c r="AH65">
        <v>0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0.43998999999999994</v>
      </c>
      <c r="AO65">
        <v>0</v>
      </c>
      <c r="AP65">
        <v>2.1615593999999998</v>
      </c>
      <c r="AQ65">
        <v>0</v>
      </c>
      <c r="AR65">
        <v>1.3548288000000002</v>
      </c>
      <c r="AS65">
        <v>1.5682879680000001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17.611699014766348</v>
      </c>
      <c r="BB65">
        <f t="shared" si="0"/>
        <v>423.78373850841177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9.4054566687909684</v>
      </c>
      <c r="L66">
        <v>199.99632397990442</v>
      </c>
      <c r="M66">
        <v>28.225970791350619</v>
      </c>
      <c r="N66">
        <v>36.239583333333336</v>
      </c>
      <c r="O66">
        <v>0</v>
      </c>
      <c r="P66">
        <v>31.639441526964251</v>
      </c>
      <c r="Q66">
        <v>6.6909332651834035</v>
      </c>
      <c r="R66">
        <v>13.004021920345785</v>
      </c>
      <c r="S66">
        <v>8.0990893574297171</v>
      </c>
      <c r="T66">
        <v>0</v>
      </c>
      <c r="U66">
        <v>25.707003283255396</v>
      </c>
      <c r="V66">
        <v>0</v>
      </c>
      <c r="W66">
        <v>0</v>
      </c>
      <c r="X66">
        <v>45.001014773691651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2.7225000000000001</v>
      </c>
      <c r="AG66">
        <v>13.368625920000001</v>
      </c>
      <c r="AH66">
        <v>0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0.43998999999999994</v>
      </c>
      <c r="AO66">
        <v>0</v>
      </c>
      <c r="AP66">
        <v>2.1615593999999998</v>
      </c>
      <c r="AQ66">
        <v>0</v>
      </c>
      <c r="AR66">
        <v>1.3548288000000002</v>
      </c>
      <c r="AS66">
        <v>1.5682879680000001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17.611512827836638</v>
      </c>
      <c r="BB66">
        <f t="shared" si="0"/>
        <v>423.77976816041291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9.4054566687909684</v>
      </c>
      <c r="L67">
        <v>200.00048051483299</v>
      </c>
      <c r="M67">
        <v>28.225970791350619</v>
      </c>
      <c r="N67">
        <v>36.239583333333336</v>
      </c>
      <c r="O67">
        <v>0</v>
      </c>
      <c r="P67">
        <v>31.639441526964251</v>
      </c>
      <c r="Q67">
        <v>6.6909332651834035</v>
      </c>
      <c r="R67">
        <v>13.004021920345785</v>
      </c>
      <c r="S67">
        <v>8.0990893574297171</v>
      </c>
      <c r="T67">
        <v>0</v>
      </c>
      <c r="U67">
        <v>25.707003283255396</v>
      </c>
      <c r="V67">
        <v>0</v>
      </c>
      <c r="W67">
        <v>0</v>
      </c>
      <c r="X67">
        <v>45.001014773691651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2.7225000000000001</v>
      </c>
      <c r="AG67">
        <v>13.368625920000001</v>
      </c>
      <c r="AH67">
        <v>0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0.43998999999999994</v>
      </c>
      <c r="AO67">
        <v>0</v>
      </c>
      <c r="AP67">
        <v>2.1615593999999998</v>
      </c>
      <c r="AQ67">
        <v>0</v>
      </c>
      <c r="AR67">
        <v>1.3548288000000002</v>
      </c>
      <c r="AS67">
        <v>1.5682879680000001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17.658815824766346</v>
      </c>
      <c r="BB67">
        <f t="shared" si="0"/>
        <v>424.91749489841186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9.4054566687909684</v>
      </c>
      <c r="L68">
        <v>200.00363054642253</v>
      </c>
      <c r="M68">
        <v>28.225970791350619</v>
      </c>
      <c r="N68">
        <v>36.239583333333336</v>
      </c>
      <c r="O68">
        <v>0</v>
      </c>
      <c r="P68">
        <v>31.639441526964251</v>
      </c>
      <c r="Q68">
        <v>6.6909332651834035</v>
      </c>
      <c r="R68">
        <v>13.004021920345785</v>
      </c>
      <c r="S68">
        <v>8.0990893574297171</v>
      </c>
      <c r="T68">
        <v>0</v>
      </c>
      <c r="U68">
        <v>25.707003283255396</v>
      </c>
      <c r="V68">
        <v>0</v>
      </c>
      <c r="W68">
        <v>0</v>
      </c>
      <c r="X68">
        <v>45.001014773691651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1.1808732000000002</v>
      </c>
      <c r="AF68">
        <v>2.7225000000000001</v>
      </c>
      <c r="AG68">
        <v>13.368625920000001</v>
      </c>
      <c r="AH68">
        <v>5.636468240000001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0.43998999999999994</v>
      </c>
      <c r="AO68">
        <v>0</v>
      </c>
      <c r="AP68">
        <v>0.98252699999999993</v>
      </c>
      <c r="AQ68">
        <v>3.8659999999999997</v>
      </c>
      <c r="AR68">
        <v>1.3548288000000002</v>
      </c>
      <c r="AS68">
        <v>1.5682879680000001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17.991026529840678</v>
      </c>
      <c r="BB68">
        <f t="shared" ref="BB68:BB99" si="1">SUM(B68:AZ68)-BA68</f>
        <v>432.91187006492703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9.4054566687909684</v>
      </c>
      <c r="L69">
        <v>194.00305728282828</v>
      </c>
      <c r="M69">
        <v>28.225970791350619</v>
      </c>
      <c r="N69">
        <v>36.239583333333336</v>
      </c>
      <c r="O69">
        <v>0</v>
      </c>
      <c r="P69">
        <v>31.638612486109704</v>
      </c>
      <c r="Q69">
        <v>6.6893464966313756</v>
      </c>
      <c r="R69">
        <v>13.004257737063627</v>
      </c>
      <c r="S69">
        <v>8.1042699044586008</v>
      </c>
      <c r="T69">
        <v>0</v>
      </c>
      <c r="U69">
        <v>25.707003283255396</v>
      </c>
      <c r="V69">
        <v>0</v>
      </c>
      <c r="W69">
        <v>0</v>
      </c>
      <c r="X69">
        <v>45.258818713811607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1.1808732000000002</v>
      </c>
      <c r="AF69">
        <v>2.7225000000000001</v>
      </c>
      <c r="AG69">
        <v>13.368625920000001</v>
      </c>
      <c r="AH69">
        <v>7.1763281199999991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0.43998999999999994</v>
      </c>
      <c r="AO69">
        <v>0</v>
      </c>
      <c r="AP69">
        <v>0.98252699999999993</v>
      </c>
      <c r="AQ69">
        <v>7.2487499999999994</v>
      </c>
      <c r="AR69">
        <v>0.67741440000000008</v>
      </c>
      <c r="AS69">
        <v>1.5682879680000001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17.931393099255899</v>
      </c>
      <c r="BB69">
        <f t="shared" si="1"/>
        <v>431.47693020637763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9.4054566687909684</v>
      </c>
      <c r="L70">
        <v>194.00305728282828</v>
      </c>
      <c r="M70">
        <v>28.225970791350619</v>
      </c>
      <c r="N70">
        <v>36.239583333333336</v>
      </c>
      <c r="O70">
        <v>0</v>
      </c>
      <c r="P70">
        <v>31.638612486109704</v>
      </c>
      <c r="Q70">
        <v>6.6893464966313756</v>
      </c>
      <c r="R70">
        <v>13.004257737063627</v>
      </c>
      <c r="S70">
        <v>8.1042699044586008</v>
      </c>
      <c r="T70">
        <v>0</v>
      </c>
      <c r="U70">
        <v>25.707003283255396</v>
      </c>
      <c r="V70">
        <v>0</v>
      </c>
      <c r="W70">
        <v>0</v>
      </c>
      <c r="X70">
        <v>45.258818713811607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2.4316967999999997</v>
      </c>
      <c r="AE70">
        <v>1.1808732000000002</v>
      </c>
      <c r="AF70">
        <v>2.7225000000000001</v>
      </c>
      <c r="AG70">
        <v>13.368625920000001</v>
      </c>
      <c r="AH70">
        <v>14.352656239999998</v>
      </c>
      <c r="AI70">
        <v>0</v>
      </c>
      <c r="AJ70">
        <v>0</v>
      </c>
      <c r="AK70">
        <v>15.766649999999998</v>
      </c>
      <c r="AL70">
        <v>0</v>
      </c>
      <c r="AM70">
        <v>0</v>
      </c>
      <c r="AN70">
        <v>0.43998999999999994</v>
      </c>
      <c r="AO70">
        <v>0</v>
      </c>
      <c r="AP70">
        <v>0.74672052000000011</v>
      </c>
      <c r="AQ70">
        <v>11.114750000000001</v>
      </c>
      <c r="AR70">
        <v>0.67741440000000008</v>
      </c>
      <c r="AS70">
        <v>1.5682879680000001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18.459597962855895</v>
      </c>
      <c r="BB70">
        <f t="shared" si="1"/>
        <v>444.18694378277769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9.4054566687909684</v>
      </c>
      <c r="L71">
        <v>194.00246188807878</v>
      </c>
      <c r="M71">
        <v>28.225970791350619</v>
      </c>
      <c r="N71">
        <v>36.239583333333336</v>
      </c>
      <c r="O71">
        <v>0</v>
      </c>
      <c r="P71">
        <v>31.638612486109704</v>
      </c>
      <c r="Q71">
        <v>6.6893464966313756</v>
      </c>
      <c r="R71">
        <v>13.004257737063627</v>
      </c>
      <c r="S71">
        <v>8.1042699044586008</v>
      </c>
      <c r="T71">
        <v>0</v>
      </c>
      <c r="U71">
        <v>25.707003283255396</v>
      </c>
      <c r="V71">
        <v>0</v>
      </c>
      <c r="W71">
        <v>0</v>
      </c>
      <c r="X71">
        <v>45.258818713811607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5.5929026400000001</v>
      </c>
      <c r="AE71">
        <v>1.1808732000000002</v>
      </c>
      <c r="AF71">
        <v>5.4449999999999994</v>
      </c>
      <c r="AG71">
        <v>13.368625920000001</v>
      </c>
      <c r="AH71">
        <v>21.528984360000003</v>
      </c>
      <c r="AI71">
        <v>0</v>
      </c>
      <c r="AJ71">
        <v>0</v>
      </c>
      <c r="AK71">
        <v>15.766649999999998</v>
      </c>
      <c r="AL71">
        <v>0</v>
      </c>
      <c r="AM71">
        <v>0</v>
      </c>
      <c r="AN71">
        <v>0.43998999999999994</v>
      </c>
      <c r="AO71">
        <v>0</v>
      </c>
      <c r="AP71">
        <v>0.55021511999999995</v>
      </c>
      <c r="AQ71">
        <v>18.556799999999999</v>
      </c>
      <c r="AR71">
        <v>0.67741440000000008</v>
      </c>
      <c r="AS71">
        <v>1.5682879680000001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19.269766582515647</v>
      </c>
      <c r="BB71">
        <f t="shared" si="1"/>
        <v>463.68175832836835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9.4054566687909684</v>
      </c>
      <c r="L72">
        <v>194.00246188807878</v>
      </c>
      <c r="M72">
        <v>28.225970791350619</v>
      </c>
      <c r="N72">
        <v>36.239583333333336</v>
      </c>
      <c r="O72">
        <v>0</v>
      </c>
      <c r="P72">
        <v>31.638612486109704</v>
      </c>
      <c r="Q72">
        <v>6.6893464966313756</v>
      </c>
      <c r="R72">
        <v>13.004257737063627</v>
      </c>
      <c r="S72">
        <v>8.1042699044586008</v>
      </c>
      <c r="T72">
        <v>0</v>
      </c>
      <c r="U72">
        <v>25.707003283255396</v>
      </c>
      <c r="V72">
        <v>0</v>
      </c>
      <c r="W72">
        <v>0</v>
      </c>
      <c r="X72">
        <v>45.258818713811607</v>
      </c>
      <c r="Y72">
        <v>0</v>
      </c>
      <c r="Z72">
        <v>0</v>
      </c>
      <c r="AA72">
        <v>0</v>
      </c>
      <c r="AB72">
        <v>4.0405682719999998</v>
      </c>
      <c r="AC72">
        <v>2.9691613119999998</v>
      </c>
      <c r="AD72">
        <v>5.5929026400000001</v>
      </c>
      <c r="AE72">
        <v>6.6916148</v>
      </c>
      <c r="AF72">
        <v>8.1674999999999986</v>
      </c>
      <c r="AG72">
        <v>13.368625920000001</v>
      </c>
      <c r="AH72">
        <v>28.705312479999996</v>
      </c>
      <c r="AI72">
        <v>0.78111279999999994</v>
      </c>
      <c r="AJ72">
        <v>0</v>
      </c>
      <c r="AK72">
        <v>15.766649999999998</v>
      </c>
      <c r="AL72">
        <v>0</v>
      </c>
      <c r="AM72">
        <v>0</v>
      </c>
      <c r="AN72">
        <v>0.43998999999999994</v>
      </c>
      <c r="AO72">
        <v>0</v>
      </c>
      <c r="AP72">
        <v>0.55021511999999995</v>
      </c>
      <c r="AQ72">
        <v>19.098039999999997</v>
      </c>
      <c r="AR72">
        <v>0.67741440000000008</v>
      </c>
      <c r="AS72">
        <v>1.5682879680000001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20.217058893563859</v>
      </c>
      <c r="BB72">
        <f t="shared" si="1"/>
        <v>486.47611812132016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9.4054566687909684</v>
      </c>
      <c r="L73">
        <v>194.00246188807878</v>
      </c>
      <c r="M73">
        <v>28.225970791350619</v>
      </c>
      <c r="N73">
        <v>36.239583333333336</v>
      </c>
      <c r="O73">
        <v>0</v>
      </c>
      <c r="P73">
        <v>31.638612486109704</v>
      </c>
      <c r="Q73">
        <v>6.6893464966313756</v>
      </c>
      <c r="R73">
        <v>13.004257737063627</v>
      </c>
      <c r="S73">
        <v>8.1042699044586008</v>
      </c>
      <c r="T73">
        <v>0</v>
      </c>
      <c r="U73">
        <v>25.707003283255396</v>
      </c>
      <c r="V73">
        <v>0</v>
      </c>
      <c r="W73">
        <v>0</v>
      </c>
      <c r="X73">
        <v>45.258818713811607</v>
      </c>
      <c r="Y73">
        <v>0</v>
      </c>
      <c r="Z73">
        <v>0</v>
      </c>
      <c r="AA73">
        <v>0</v>
      </c>
      <c r="AB73">
        <v>8.0811365439999996</v>
      </c>
      <c r="AC73">
        <v>8.9164694943999994</v>
      </c>
      <c r="AD73">
        <v>8.3893539600000011</v>
      </c>
      <c r="AE73">
        <v>15.1671353808</v>
      </c>
      <c r="AF73">
        <v>9.3774999999999977</v>
      </c>
      <c r="AG73">
        <v>13.368625920000001</v>
      </c>
      <c r="AH73">
        <v>37.421500479999999</v>
      </c>
      <c r="AI73">
        <v>5.0772332000000002</v>
      </c>
      <c r="AJ73">
        <v>0</v>
      </c>
      <c r="AK73">
        <v>15.766649999999998</v>
      </c>
      <c r="AL73">
        <v>0</v>
      </c>
      <c r="AM73">
        <v>0</v>
      </c>
      <c r="AN73">
        <v>0.43998999999999994</v>
      </c>
      <c r="AO73">
        <v>0</v>
      </c>
      <c r="AP73">
        <v>0.55021511999999995</v>
      </c>
      <c r="AQ73">
        <v>19.098039999999997</v>
      </c>
      <c r="AR73">
        <v>0.67741440000000008</v>
      </c>
      <c r="AS73">
        <v>1.5682879680000001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21.632796851886781</v>
      </c>
      <c r="BB73">
        <f t="shared" si="1"/>
        <v>520.54253691819736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9.4054566687909684</v>
      </c>
      <c r="L74">
        <v>194.00246188807878</v>
      </c>
      <c r="M74">
        <v>28.225970791350619</v>
      </c>
      <c r="N74">
        <v>36.239583333333336</v>
      </c>
      <c r="O74">
        <v>0</v>
      </c>
      <c r="P74">
        <v>31.638612486109704</v>
      </c>
      <c r="Q74">
        <v>6.6893464966313756</v>
      </c>
      <c r="R74">
        <v>13.004257737063627</v>
      </c>
      <c r="S74">
        <v>8.1042699044586008</v>
      </c>
      <c r="T74">
        <v>0</v>
      </c>
      <c r="U74">
        <v>25.707003283255396</v>
      </c>
      <c r="V74">
        <v>0</v>
      </c>
      <c r="W74">
        <v>0</v>
      </c>
      <c r="X74">
        <v>45.258818713811607</v>
      </c>
      <c r="Y74">
        <v>0</v>
      </c>
      <c r="Z74">
        <v>0</v>
      </c>
      <c r="AA74">
        <v>0</v>
      </c>
      <c r="AB74">
        <v>12.121704815999999</v>
      </c>
      <c r="AC74">
        <v>8.9164694943999994</v>
      </c>
      <c r="AD74">
        <v>11.211743379200001</v>
      </c>
      <c r="AE74">
        <v>15.1671353808</v>
      </c>
      <c r="AF74">
        <v>9.3774999999999977</v>
      </c>
      <c r="AG74">
        <v>13.368625920000001</v>
      </c>
      <c r="AH74">
        <v>42.999860800000008</v>
      </c>
      <c r="AI74">
        <v>5.0772332000000002</v>
      </c>
      <c r="AJ74">
        <v>0</v>
      </c>
      <c r="AK74">
        <v>15.766649999999998</v>
      </c>
      <c r="AL74">
        <v>0</v>
      </c>
      <c r="AM74">
        <v>0</v>
      </c>
      <c r="AN74">
        <v>0.43998999999999994</v>
      </c>
      <c r="AO74">
        <v>0</v>
      </c>
      <c r="AP74">
        <v>0.55021511999999995</v>
      </c>
      <c r="AQ74">
        <v>19.098039999999997</v>
      </c>
      <c r="AR74">
        <v>0.67741440000000008</v>
      </c>
      <c r="AS74">
        <v>1.5682879680000001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22.129205081086781</v>
      </c>
      <c r="BB74">
        <f t="shared" si="1"/>
        <v>532.48744670019732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9.4054566687909684</v>
      </c>
      <c r="L75">
        <v>194.00246188807878</v>
      </c>
      <c r="M75">
        <v>28.225970791350619</v>
      </c>
      <c r="N75">
        <v>36.239583333333336</v>
      </c>
      <c r="O75">
        <v>0</v>
      </c>
      <c r="P75">
        <v>31.638612486109704</v>
      </c>
      <c r="Q75">
        <v>6.6893464966313756</v>
      </c>
      <c r="R75">
        <v>13.004257737063627</v>
      </c>
      <c r="S75">
        <v>8.1042699044586008</v>
      </c>
      <c r="T75">
        <v>0</v>
      </c>
      <c r="U75">
        <v>25.707003283255396</v>
      </c>
      <c r="V75">
        <v>0</v>
      </c>
      <c r="W75">
        <v>0</v>
      </c>
      <c r="X75">
        <v>45.258818713811607</v>
      </c>
      <c r="Y75">
        <v>0</v>
      </c>
      <c r="Z75">
        <v>0</v>
      </c>
      <c r="AA75">
        <v>0</v>
      </c>
      <c r="AB75">
        <v>12.121704815999999</v>
      </c>
      <c r="AC75">
        <v>8.9164694943999994</v>
      </c>
      <c r="AD75">
        <v>11.211743379200001</v>
      </c>
      <c r="AE75">
        <v>15.1671353808</v>
      </c>
      <c r="AF75">
        <v>9.3774999999999977</v>
      </c>
      <c r="AG75">
        <v>13.368625920000001</v>
      </c>
      <c r="AH75">
        <v>42.999860800000008</v>
      </c>
      <c r="AI75">
        <v>5.0772332000000002</v>
      </c>
      <c r="AJ75">
        <v>0</v>
      </c>
      <c r="AK75">
        <v>15.766649999999998</v>
      </c>
      <c r="AL75">
        <v>0</v>
      </c>
      <c r="AM75">
        <v>0</v>
      </c>
      <c r="AN75">
        <v>0.43998999999999994</v>
      </c>
      <c r="AO75">
        <v>0</v>
      </c>
      <c r="AP75">
        <v>0.55021511999999995</v>
      </c>
      <c r="AQ75">
        <v>19.098039999999997</v>
      </c>
      <c r="AR75">
        <v>1.0161216</v>
      </c>
      <c r="AS75">
        <v>1.5682879680000001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22.14271962108678</v>
      </c>
      <c r="BB75">
        <f t="shared" si="1"/>
        <v>532.81263936019729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9.4054566687909684</v>
      </c>
      <c r="L76">
        <v>194.00246188807878</v>
      </c>
      <c r="M76">
        <v>28.225970791350619</v>
      </c>
      <c r="N76">
        <v>36.239583333333336</v>
      </c>
      <c r="O76">
        <v>0</v>
      </c>
      <c r="P76">
        <v>31.638612486109704</v>
      </c>
      <c r="Q76">
        <v>6.6893464966313756</v>
      </c>
      <c r="R76">
        <v>13.004257737063627</v>
      </c>
      <c r="S76">
        <v>8.1042699044586008</v>
      </c>
      <c r="T76">
        <v>0</v>
      </c>
      <c r="U76">
        <v>25.707003283255396</v>
      </c>
      <c r="V76">
        <v>0</v>
      </c>
      <c r="W76">
        <v>0</v>
      </c>
      <c r="X76">
        <v>45.258818713811607</v>
      </c>
      <c r="Y76">
        <v>0</v>
      </c>
      <c r="Z76">
        <v>0</v>
      </c>
      <c r="AA76">
        <v>0</v>
      </c>
      <c r="AB76">
        <v>12.121704815999999</v>
      </c>
      <c r="AC76">
        <v>8.9164694943999994</v>
      </c>
      <c r="AD76">
        <v>11.211743379200001</v>
      </c>
      <c r="AE76">
        <v>15.1671353808</v>
      </c>
      <c r="AF76">
        <v>9.3774999999999977</v>
      </c>
      <c r="AG76">
        <v>13.368625920000001</v>
      </c>
      <c r="AH76">
        <v>42.999860800000008</v>
      </c>
      <c r="AI76">
        <v>5.0772332000000002</v>
      </c>
      <c r="AJ76">
        <v>0</v>
      </c>
      <c r="AK76">
        <v>15.766649999999998</v>
      </c>
      <c r="AL76">
        <v>0</v>
      </c>
      <c r="AM76">
        <v>0</v>
      </c>
      <c r="AN76">
        <v>0.43998999999999994</v>
      </c>
      <c r="AO76">
        <v>0</v>
      </c>
      <c r="AP76">
        <v>0.55021511999999995</v>
      </c>
      <c r="AQ76">
        <v>19.098039999999997</v>
      </c>
      <c r="AR76">
        <v>1.0161216</v>
      </c>
      <c r="AS76">
        <v>1.5682879680000001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22.14271962108678</v>
      </c>
      <c r="BB76">
        <f t="shared" si="1"/>
        <v>532.81263936019729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9.4054566687909684</v>
      </c>
      <c r="L77">
        <v>194.00246188807878</v>
      </c>
      <c r="M77">
        <v>28.225970791350619</v>
      </c>
      <c r="N77">
        <v>36.239583333333336</v>
      </c>
      <c r="O77">
        <v>0</v>
      </c>
      <c r="P77">
        <v>31.638612486109704</v>
      </c>
      <c r="Q77">
        <v>6.6893464966313756</v>
      </c>
      <c r="R77">
        <v>13.004257737063627</v>
      </c>
      <c r="S77">
        <v>8.1042699044586008</v>
      </c>
      <c r="T77">
        <v>0</v>
      </c>
      <c r="U77">
        <v>25.707003283255396</v>
      </c>
      <c r="V77">
        <v>0</v>
      </c>
      <c r="W77">
        <v>0</v>
      </c>
      <c r="X77">
        <v>45.258818713811607</v>
      </c>
      <c r="Y77">
        <v>0</v>
      </c>
      <c r="Z77">
        <v>0</v>
      </c>
      <c r="AA77">
        <v>0</v>
      </c>
      <c r="AB77">
        <v>12.121704815999999</v>
      </c>
      <c r="AC77">
        <v>8.9164694943999994</v>
      </c>
      <c r="AD77">
        <v>11.211743379200001</v>
      </c>
      <c r="AE77">
        <v>15.1671353808</v>
      </c>
      <c r="AF77">
        <v>9.3774999999999977</v>
      </c>
      <c r="AG77">
        <v>13.368625920000001</v>
      </c>
      <c r="AH77">
        <v>42.999860800000008</v>
      </c>
      <c r="AI77">
        <v>5.0772332000000002</v>
      </c>
      <c r="AJ77">
        <v>0</v>
      </c>
      <c r="AK77">
        <v>15.766649999999998</v>
      </c>
      <c r="AL77">
        <v>0</v>
      </c>
      <c r="AM77">
        <v>0</v>
      </c>
      <c r="AN77">
        <v>0.43998999999999994</v>
      </c>
      <c r="AO77">
        <v>0</v>
      </c>
      <c r="AP77">
        <v>0.55021511999999995</v>
      </c>
      <c r="AQ77">
        <v>19.098039999999997</v>
      </c>
      <c r="AR77">
        <v>1.0161216</v>
      </c>
      <c r="AS77">
        <v>1.5682879680000001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22.14271962108678</v>
      </c>
      <c r="BB77">
        <f t="shared" si="1"/>
        <v>532.81263936019729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9.4054566687909684</v>
      </c>
      <c r="L78">
        <v>194.00246188807878</v>
      </c>
      <c r="M78">
        <v>28.225970791350619</v>
      </c>
      <c r="N78">
        <v>36.239583333333336</v>
      </c>
      <c r="O78">
        <v>0</v>
      </c>
      <c r="P78">
        <v>31.638612486109704</v>
      </c>
      <c r="Q78">
        <v>6.6893464966313756</v>
      </c>
      <c r="R78">
        <v>13.004257737063627</v>
      </c>
      <c r="S78">
        <v>8.1042699044586008</v>
      </c>
      <c r="T78">
        <v>0</v>
      </c>
      <c r="U78">
        <v>25.707003283255396</v>
      </c>
      <c r="V78">
        <v>0</v>
      </c>
      <c r="W78">
        <v>0</v>
      </c>
      <c r="X78">
        <v>45.258818713811607</v>
      </c>
      <c r="Y78">
        <v>0</v>
      </c>
      <c r="Z78">
        <v>0</v>
      </c>
      <c r="AA78">
        <v>0</v>
      </c>
      <c r="AB78">
        <v>8.0811365439999996</v>
      </c>
      <c r="AC78">
        <v>5.5085755919999997</v>
      </c>
      <c r="AD78">
        <v>11.211743379200001</v>
      </c>
      <c r="AE78">
        <v>15.1671353808</v>
      </c>
      <c r="AF78">
        <v>9.3774999999999977</v>
      </c>
      <c r="AG78">
        <v>13.368625920000001</v>
      </c>
      <c r="AH78">
        <v>42.65121328</v>
      </c>
      <c r="AI78">
        <v>5.0772332000000002</v>
      </c>
      <c r="AJ78">
        <v>0</v>
      </c>
      <c r="AK78">
        <v>15.766649999999998</v>
      </c>
      <c r="AL78">
        <v>0</v>
      </c>
      <c r="AM78">
        <v>0</v>
      </c>
      <c r="AN78">
        <v>0.43998999999999994</v>
      </c>
      <c r="AO78">
        <v>0</v>
      </c>
      <c r="AP78">
        <v>0.55021511999999995</v>
      </c>
      <c r="AQ78">
        <v>19.098039999999997</v>
      </c>
      <c r="AR78">
        <v>12.193459199999999</v>
      </c>
      <c r="AS78">
        <v>4.993759056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22.414267073886776</v>
      </c>
      <c r="BB78">
        <f t="shared" si="1"/>
        <v>539.34679090099723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9.4054566687909684</v>
      </c>
      <c r="L79">
        <v>194.00246188807878</v>
      </c>
      <c r="M79">
        <v>28.225970791350619</v>
      </c>
      <c r="N79">
        <v>36.239583333333336</v>
      </c>
      <c r="O79">
        <v>0</v>
      </c>
      <c r="P79">
        <v>31.638612486109704</v>
      </c>
      <c r="Q79">
        <v>6.6893464966313756</v>
      </c>
      <c r="R79">
        <v>13.004257737063627</v>
      </c>
      <c r="S79">
        <v>8.1042699044586008</v>
      </c>
      <c r="T79">
        <v>0</v>
      </c>
      <c r="U79">
        <v>25.707003283255396</v>
      </c>
      <c r="V79">
        <v>0</v>
      </c>
      <c r="W79">
        <v>0</v>
      </c>
      <c r="X79">
        <v>45.258818713811607</v>
      </c>
      <c r="Y79">
        <v>0</v>
      </c>
      <c r="Z79">
        <v>0</v>
      </c>
      <c r="AA79">
        <v>0</v>
      </c>
      <c r="AB79">
        <v>4.0405682719999998</v>
      </c>
      <c r="AC79">
        <v>2.9691613119999998</v>
      </c>
      <c r="AD79">
        <v>0</v>
      </c>
      <c r="AE79">
        <v>6.297990399999998</v>
      </c>
      <c r="AF79">
        <v>8.1674999999999986</v>
      </c>
      <c r="AG79">
        <v>13.368625920000001</v>
      </c>
      <c r="AH79">
        <v>35.881640599999997</v>
      </c>
      <c r="AI79">
        <v>0.78111279999999994</v>
      </c>
      <c r="AJ79">
        <v>0</v>
      </c>
      <c r="AK79">
        <v>15.766649999999998</v>
      </c>
      <c r="AL79">
        <v>0</v>
      </c>
      <c r="AM79">
        <v>0</v>
      </c>
      <c r="AN79">
        <v>0.43998999999999994</v>
      </c>
      <c r="AO79">
        <v>0</v>
      </c>
      <c r="AP79">
        <v>0.55021511999999995</v>
      </c>
      <c r="AQ79">
        <v>18.750099999999996</v>
      </c>
      <c r="AR79">
        <v>12.193459199999999</v>
      </c>
      <c r="AS79">
        <v>4.993759056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20.846815673233692</v>
      </c>
      <c r="BB79">
        <f t="shared" si="1"/>
        <v>501.62973830965041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9.4054566687909684</v>
      </c>
      <c r="L80">
        <v>194.00246188807878</v>
      </c>
      <c r="M80">
        <v>28.225970791350619</v>
      </c>
      <c r="N80">
        <v>36.239583333333336</v>
      </c>
      <c r="O80">
        <v>0</v>
      </c>
      <c r="P80">
        <v>31.638612486109704</v>
      </c>
      <c r="Q80">
        <v>6.6893464966313756</v>
      </c>
      <c r="R80">
        <v>13.004257737063627</v>
      </c>
      <c r="S80">
        <v>8.1042699044586008</v>
      </c>
      <c r="T80">
        <v>0</v>
      </c>
      <c r="U80">
        <v>25.707003283255396</v>
      </c>
      <c r="V80">
        <v>0</v>
      </c>
      <c r="W80">
        <v>0</v>
      </c>
      <c r="X80">
        <v>45.258818713811607</v>
      </c>
      <c r="Y80">
        <v>0</v>
      </c>
      <c r="Z80">
        <v>0</v>
      </c>
      <c r="AA80">
        <v>0</v>
      </c>
      <c r="AB80">
        <v>4.0405682719999998</v>
      </c>
      <c r="AC80">
        <v>0</v>
      </c>
      <c r="AD80">
        <v>0</v>
      </c>
      <c r="AE80">
        <v>2.9915454399999999</v>
      </c>
      <c r="AF80">
        <v>8.1674999999999986</v>
      </c>
      <c r="AG80">
        <v>13.368625920000001</v>
      </c>
      <c r="AH80">
        <v>28.705312479999996</v>
      </c>
      <c r="AI80">
        <v>0</v>
      </c>
      <c r="AJ80">
        <v>0</v>
      </c>
      <c r="AK80">
        <v>15.766649999999998</v>
      </c>
      <c r="AL80">
        <v>0</v>
      </c>
      <c r="AM80">
        <v>0</v>
      </c>
      <c r="AN80">
        <v>0.43998999999999994</v>
      </c>
      <c r="AO80">
        <v>0</v>
      </c>
      <c r="AP80">
        <v>0.55021511999999995</v>
      </c>
      <c r="AQ80">
        <v>18.556799999999999</v>
      </c>
      <c r="AR80">
        <v>1.6935359999999997</v>
      </c>
      <c r="AS80">
        <v>4.993759056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19.852257486433693</v>
      </c>
      <c r="BB80">
        <f t="shared" si="1"/>
        <v>477.69802610445038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9.4054566687909684</v>
      </c>
      <c r="L81">
        <v>194.00246188807878</v>
      </c>
      <c r="M81">
        <v>28.225970791350619</v>
      </c>
      <c r="N81">
        <v>36.239583333333336</v>
      </c>
      <c r="O81">
        <v>0</v>
      </c>
      <c r="P81">
        <v>31.638612486109704</v>
      </c>
      <c r="Q81">
        <v>6.6893464966313756</v>
      </c>
      <c r="R81">
        <v>13.004257737063627</v>
      </c>
      <c r="S81">
        <v>8.1042699044586008</v>
      </c>
      <c r="T81">
        <v>0</v>
      </c>
      <c r="U81">
        <v>25.707003283255396</v>
      </c>
      <c r="V81">
        <v>0</v>
      </c>
      <c r="W81">
        <v>0</v>
      </c>
      <c r="X81">
        <v>45.258818713811607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1.1808732000000002</v>
      </c>
      <c r="AF81">
        <v>5.4449999999999994</v>
      </c>
      <c r="AG81">
        <v>13.368625920000001</v>
      </c>
      <c r="AH81">
        <v>20.337771999999998</v>
      </c>
      <c r="AI81">
        <v>0</v>
      </c>
      <c r="AJ81">
        <v>0</v>
      </c>
      <c r="AK81">
        <v>15.766649999999998</v>
      </c>
      <c r="AL81">
        <v>0</v>
      </c>
      <c r="AM81">
        <v>0</v>
      </c>
      <c r="AN81">
        <v>0.43998999999999994</v>
      </c>
      <c r="AO81">
        <v>0</v>
      </c>
      <c r="AP81">
        <v>0.55021511999999995</v>
      </c>
      <c r="AQ81">
        <v>18.556799999999999</v>
      </c>
      <c r="AR81">
        <v>0.67741440000000008</v>
      </c>
      <c r="AS81">
        <v>4.993759056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19.135756649315645</v>
      </c>
      <c r="BB81">
        <f t="shared" si="1"/>
        <v>460.45712434956846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9.4054566687909684</v>
      </c>
      <c r="L82">
        <v>194.00246188807878</v>
      </c>
      <c r="M82">
        <v>28.225970791350619</v>
      </c>
      <c r="N82">
        <v>36.239583333333336</v>
      </c>
      <c r="O82">
        <v>0</v>
      </c>
      <c r="P82">
        <v>31.638612486109704</v>
      </c>
      <c r="Q82">
        <v>6.6893464966313756</v>
      </c>
      <c r="R82">
        <v>13.004257737063627</v>
      </c>
      <c r="S82">
        <v>8.1042699044586008</v>
      </c>
      <c r="T82">
        <v>0</v>
      </c>
      <c r="U82">
        <v>25.707003283255396</v>
      </c>
      <c r="V82">
        <v>0</v>
      </c>
      <c r="W82">
        <v>0</v>
      </c>
      <c r="X82">
        <v>45.258818713811607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1.1808732000000002</v>
      </c>
      <c r="AF82">
        <v>5.4449999999999994</v>
      </c>
      <c r="AG82">
        <v>13.368625920000001</v>
      </c>
      <c r="AH82">
        <v>16.647919080000001</v>
      </c>
      <c r="AI82">
        <v>0</v>
      </c>
      <c r="AJ82">
        <v>0</v>
      </c>
      <c r="AK82">
        <v>15.766649999999998</v>
      </c>
      <c r="AL82">
        <v>0</v>
      </c>
      <c r="AM82">
        <v>0</v>
      </c>
      <c r="AN82">
        <v>0.43998999999999994</v>
      </c>
      <c r="AO82">
        <v>0</v>
      </c>
      <c r="AP82">
        <v>0.55021511999999995</v>
      </c>
      <c r="AQ82">
        <v>18.556799999999999</v>
      </c>
      <c r="AR82">
        <v>0.67741440000000008</v>
      </c>
      <c r="AS82">
        <v>4.993759056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18.988531612915651</v>
      </c>
      <c r="BB82">
        <f t="shared" si="1"/>
        <v>456.9144964659684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9.4054566687909684</v>
      </c>
      <c r="L83">
        <v>193.99991251716597</v>
      </c>
      <c r="M83">
        <v>28.225970791350619</v>
      </c>
      <c r="N83">
        <v>36.239583333333336</v>
      </c>
      <c r="O83">
        <v>0</v>
      </c>
      <c r="P83">
        <v>31.638612486109704</v>
      </c>
      <c r="Q83">
        <v>6.6991955549199078</v>
      </c>
      <c r="R83">
        <v>13.004650770988009</v>
      </c>
      <c r="S83">
        <v>8.1017455048409417</v>
      </c>
      <c r="T83">
        <v>0</v>
      </c>
      <c r="U83">
        <v>25.707003283255396</v>
      </c>
      <c r="V83">
        <v>0</v>
      </c>
      <c r="W83">
        <v>0</v>
      </c>
      <c r="X83">
        <v>45.258818713811607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5.4449999999999994</v>
      </c>
      <c r="AG83">
        <v>13.368625920000001</v>
      </c>
      <c r="AH83">
        <v>11.621584000000002</v>
      </c>
      <c r="AI83">
        <v>0</v>
      </c>
      <c r="AJ83">
        <v>0</v>
      </c>
      <c r="AK83">
        <v>15.766649999999998</v>
      </c>
      <c r="AL83">
        <v>0</v>
      </c>
      <c r="AM83">
        <v>0</v>
      </c>
      <c r="AN83">
        <v>0.43998999999999994</v>
      </c>
      <c r="AO83">
        <v>0</v>
      </c>
      <c r="AP83">
        <v>0.78602159999999999</v>
      </c>
      <c r="AQ83">
        <v>18.556799999999999</v>
      </c>
      <c r="AR83">
        <v>0.67741440000000008</v>
      </c>
      <c r="AS83">
        <v>4.993759056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18.79759558638445</v>
      </c>
      <c r="BB83">
        <f t="shared" si="1"/>
        <v>452.32007221418206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9.4054566687909684</v>
      </c>
      <c r="L84">
        <v>193.99991251716597</v>
      </c>
      <c r="M84">
        <v>28.225970791350619</v>
      </c>
      <c r="N84">
        <v>36.239583333333336</v>
      </c>
      <c r="O84">
        <v>0</v>
      </c>
      <c r="P84">
        <v>31.638612486109704</v>
      </c>
      <c r="Q84">
        <v>6.6991955549199078</v>
      </c>
      <c r="R84">
        <v>13.004650770988009</v>
      </c>
      <c r="S84">
        <v>8.1017455048409417</v>
      </c>
      <c r="T84">
        <v>0</v>
      </c>
      <c r="U84">
        <v>25.707003283255396</v>
      </c>
      <c r="V84">
        <v>0</v>
      </c>
      <c r="W84">
        <v>0</v>
      </c>
      <c r="X84">
        <v>45.258818713811607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5.4449999999999994</v>
      </c>
      <c r="AG84">
        <v>13.368625920000001</v>
      </c>
      <c r="AH84">
        <v>5.8107920000000011</v>
      </c>
      <c r="AI84">
        <v>0</v>
      </c>
      <c r="AJ84">
        <v>0</v>
      </c>
      <c r="AK84">
        <v>15.766649999999998</v>
      </c>
      <c r="AL84">
        <v>0</v>
      </c>
      <c r="AM84">
        <v>0</v>
      </c>
      <c r="AN84">
        <v>0.43998999999999994</v>
      </c>
      <c r="AO84">
        <v>0</v>
      </c>
      <c r="AP84">
        <v>0.78602159999999999</v>
      </c>
      <c r="AQ84">
        <v>18.556799999999999</v>
      </c>
      <c r="AR84">
        <v>1.0161216</v>
      </c>
      <c r="AS84">
        <v>3.0953051999999999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18.503511219184446</v>
      </c>
      <c r="BB84">
        <f t="shared" si="1"/>
        <v>445.24361792538207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9.4054566687909684</v>
      </c>
      <c r="L85">
        <v>193.99991251716597</v>
      </c>
      <c r="M85">
        <v>28.225970791350619</v>
      </c>
      <c r="N85">
        <v>36.239583333333336</v>
      </c>
      <c r="O85">
        <v>0</v>
      </c>
      <c r="P85">
        <v>31.638612486109704</v>
      </c>
      <c r="Q85">
        <v>6.6991955549199078</v>
      </c>
      <c r="R85">
        <v>13.004650770988009</v>
      </c>
      <c r="S85">
        <v>8.1017455048409417</v>
      </c>
      <c r="T85">
        <v>0</v>
      </c>
      <c r="U85">
        <v>25.707003283255396</v>
      </c>
      <c r="V85">
        <v>0</v>
      </c>
      <c r="W85">
        <v>0</v>
      </c>
      <c r="X85">
        <v>45.258818713811607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5.4449999999999994</v>
      </c>
      <c r="AG85">
        <v>13.368625920000001</v>
      </c>
      <c r="AH85">
        <v>0</v>
      </c>
      <c r="AI85">
        <v>0</v>
      </c>
      <c r="AJ85">
        <v>0</v>
      </c>
      <c r="AK85">
        <v>15.766649999999998</v>
      </c>
      <c r="AL85">
        <v>0</v>
      </c>
      <c r="AM85">
        <v>0</v>
      </c>
      <c r="AN85">
        <v>0.43998999999999994</v>
      </c>
      <c r="AO85">
        <v>0</v>
      </c>
      <c r="AP85">
        <v>0.78602159999999999</v>
      </c>
      <c r="AQ85">
        <v>18.556799999999999</v>
      </c>
      <c r="AR85">
        <v>12.193459199999999</v>
      </c>
      <c r="AS85">
        <v>3.0953051999999999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18.717636449984447</v>
      </c>
      <c r="BB85">
        <f t="shared" si="1"/>
        <v>450.39603829458207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9.4054566687909684</v>
      </c>
      <c r="L86">
        <v>193.99991251716597</v>
      </c>
      <c r="M86">
        <v>28.225970791350619</v>
      </c>
      <c r="N86">
        <v>36.239583333333336</v>
      </c>
      <c r="O86">
        <v>0</v>
      </c>
      <c r="P86">
        <v>31.638612486109704</v>
      </c>
      <c r="Q86">
        <v>6.6991955549199078</v>
      </c>
      <c r="R86">
        <v>13.004650770988009</v>
      </c>
      <c r="S86">
        <v>8.1017455048409417</v>
      </c>
      <c r="T86">
        <v>0</v>
      </c>
      <c r="U86">
        <v>25.707003283255396</v>
      </c>
      <c r="V86">
        <v>0</v>
      </c>
      <c r="W86">
        <v>0</v>
      </c>
      <c r="X86">
        <v>45.258818713811607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5.4449999999999994</v>
      </c>
      <c r="AG86">
        <v>13.368625920000001</v>
      </c>
      <c r="AH86">
        <v>0</v>
      </c>
      <c r="AI86">
        <v>0</v>
      </c>
      <c r="AJ86">
        <v>0</v>
      </c>
      <c r="AK86">
        <v>15.766649999999998</v>
      </c>
      <c r="AL86">
        <v>0</v>
      </c>
      <c r="AM86">
        <v>0</v>
      </c>
      <c r="AN86">
        <v>0.43998999999999994</v>
      </c>
      <c r="AO86">
        <v>0</v>
      </c>
      <c r="AP86">
        <v>0.78602159999999999</v>
      </c>
      <c r="AQ86">
        <v>14.323530000000002</v>
      </c>
      <c r="AR86">
        <v>12.193459199999999</v>
      </c>
      <c r="AS86">
        <v>3.0953051999999999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18.548729069032063</v>
      </c>
      <c r="BB86">
        <f t="shared" si="1"/>
        <v>446.33167567553448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9.4054566687909684</v>
      </c>
      <c r="L87">
        <v>193.99991251716597</v>
      </c>
      <c r="M87">
        <v>28.225970791350619</v>
      </c>
      <c r="N87">
        <v>36.239583333333336</v>
      </c>
      <c r="O87">
        <v>0</v>
      </c>
      <c r="P87">
        <v>31.638612486109704</v>
      </c>
      <c r="Q87">
        <v>6.6991955549199078</v>
      </c>
      <c r="R87">
        <v>13.004650770988009</v>
      </c>
      <c r="S87">
        <v>8.1017455048409417</v>
      </c>
      <c r="T87">
        <v>0</v>
      </c>
      <c r="U87">
        <v>25.707003283255396</v>
      </c>
      <c r="V87">
        <v>0</v>
      </c>
      <c r="W87">
        <v>0</v>
      </c>
      <c r="X87">
        <v>45.258818713811607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5.4449999999999994</v>
      </c>
      <c r="AG87">
        <v>13.368625920000001</v>
      </c>
      <c r="AH87">
        <v>0</v>
      </c>
      <c r="AI87">
        <v>0</v>
      </c>
      <c r="AJ87">
        <v>0</v>
      </c>
      <c r="AK87">
        <v>15.766649999999998</v>
      </c>
      <c r="AL87">
        <v>0</v>
      </c>
      <c r="AM87">
        <v>0</v>
      </c>
      <c r="AN87">
        <v>0.43998999999999994</v>
      </c>
      <c r="AO87">
        <v>0</v>
      </c>
      <c r="AP87">
        <v>0.78602159999999999</v>
      </c>
      <c r="AQ87">
        <v>14.110899999999999</v>
      </c>
      <c r="AR87">
        <v>1.6935359999999997</v>
      </c>
      <c r="AS87">
        <v>3.0953051999999999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18.121297981584448</v>
      </c>
      <c r="BB87">
        <f t="shared" si="1"/>
        <v>436.04655356298207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9.4054566687909684</v>
      </c>
      <c r="L88">
        <v>193.99991251716597</v>
      </c>
      <c r="M88">
        <v>28.225970791350619</v>
      </c>
      <c r="N88">
        <v>36.239583333333336</v>
      </c>
      <c r="O88">
        <v>0</v>
      </c>
      <c r="P88">
        <v>31.638612486109704</v>
      </c>
      <c r="Q88">
        <v>6.6991955549199078</v>
      </c>
      <c r="R88">
        <v>13.004650770988009</v>
      </c>
      <c r="S88">
        <v>8.1017455048409417</v>
      </c>
      <c r="T88">
        <v>0</v>
      </c>
      <c r="U88">
        <v>25.707003283255396</v>
      </c>
      <c r="V88">
        <v>0</v>
      </c>
      <c r="W88">
        <v>0</v>
      </c>
      <c r="X88">
        <v>45.258818713811607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5.4449999999999994</v>
      </c>
      <c r="AG88">
        <v>13.368625920000001</v>
      </c>
      <c r="AH88">
        <v>0</v>
      </c>
      <c r="AI88">
        <v>0</v>
      </c>
      <c r="AJ88">
        <v>0</v>
      </c>
      <c r="AK88">
        <v>15.766649999999998</v>
      </c>
      <c r="AL88">
        <v>0</v>
      </c>
      <c r="AM88">
        <v>0</v>
      </c>
      <c r="AN88">
        <v>0.43998999999999994</v>
      </c>
      <c r="AO88">
        <v>0</v>
      </c>
      <c r="AP88">
        <v>0.78602159999999999</v>
      </c>
      <c r="AQ88">
        <v>9.2783999999999995</v>
      </c>
      <c r="AR88">
        <v>0.67741440000000008</v>
      </c>
      <c r="AS88">
        <v>3.0953051999999999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17.887937918384445</v>
      </c>
      <c r="BB88">
        <f t="shared" si="1"/>
        <v>430.43129202618201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9.4053425537258857</v>
      </c>
      <c r="L89">
        <v>193.99780415430268</v>
      </c>
      <c r="M89">
        <v>28.225970791350619</v>
      </c>
      <c r="N89">
        <v>36.239583333333336</v>
      </c>
      <c r="O89">
        <v>0</v>
      </c>
      <c r="P89">
        <v>31.638612486109704</v>
      </c>
      <c r="Q89">
        <v>6.6991955549199078</v>
      </c>
      <c r="R89">
        <v>13.004650770988009</v>
      </c>
      <c r="S89">
        <v>8.1017455048409417</v>
      </c>
      <c r="T89">
        <v>0</v>
      </c>
      <c r="U89">
        <v>25.707003283255396</v>
      </c>
      <c r="V89">
        <v>0</v>
      </c>
      <c r="W89">
        <v>0</v>
      </c>
      <c r="X89">
        <v>45.258818713811607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13.368625920000001</v>
      </c>
      <c r="AH89">
        <v>0</v>
      </c>
      <c r="AI89">
        <v>0</v>
      </c>
      <c r="AJ89">
        <v>0</v>
      </c>
      <c r="AK89">
        <v>15.766649999999998</v>
      </c>
      <c r="AL89">
        <v>0</v>
      </c>
      <c r="AM89">
        <v>0</v>
      </c>
      <c r="AN89">
        <v>0.43998999999999994</v>
      </c>
      <c r="AO89">
        <v>0</v>
      </c>
      <c r="AP89">
        <v>0.78602159999999999</v>
      </c>
      <c r="AQ89">
        <v>4.4845600000000001</v>
      </c>
      <c r="AR89">
        <v>0.67741440000000008</v>
      </c>
      <c r="AS89">
        <v>3.0953051999999999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17.587947332425387</v>
      </c>
      <c r="BB89">
        <f t="shared" si="1"/>
        <v>423.21272013421276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9.4053951369863</v>
      </c>
      <c r="L90">
        <v>193.99780415430268</v>
      </c>
      <c r="M90">
        <v>28.225970791350619</v>
      </c>
      <c r="N90">
        <v>36.239583333333336</v>
      </c>
      <c r="O90">
        <v>0</v>
      </c>
      <c r="P90">
        <v>31.638612486109704</v>
      </c>
      <c r="Q90">
        <v>6.6991955549199078</v>
      </c>
      <c r="R90">
        <v>13.004650770988009</v>
      </c>
      <c r="S90">
        <v>8.1017455048409417</v>
      </c>
      <c r="T90">
        <v>0</v>
      </c>
      <c r="U90">
        <v>25.707003283255396</v>
      </c>
      <c r="V90">
        <v>0</v>
      </c>
      <c r="W90">
        <v>0</v>
      </c>
      <c r="X90">
        <v>45.258818713811607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13.368625920000001</v>
      </c>
      <c r="AH90">
        <v>0</v>
      </c>
      <c r="AI90">
        <v>0</v>
      </c>
      <c r="AJ90">
        <v>0</v>
      </c>
      <c r="AK90">
        <v>15.766649999999998</v>
      </c>
      <c r="AL90">
        <v>0</v>
      </c>
      <c r="AM90">
        <v>0</v>
      </c>
      <c r="AN90">
        <v>0.43998999999999994</v>
      </c>
      <c r="AO90">
        <v>0</v>
      </c>
      <c r="AP90">
        <v>0.78602159999999999</v>
      </c>
      <c r="AQ90">
        <v>0</v>
      </c>
      <c r="AR90">
        <v>0.67741440000000008</v>
      </c>
      <c r="AS90">
        <v>3.0953051999999999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17.409015609204715</v>
      </c>
      <c r="BB90">
        <f t="shared" si="1"/>
        <v>418.90714444069386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9.4053146144825561</v>
      </c>
      <c r="L91">
        <v>159.99744364596771</v>
      </c>
      <c r="M91">
        <v>28.225970791350619</v>
      </c>
      <c r="N91">
        <v>36.239583333333336</v>
      </c>
      <c r="O91">
        <v>0</v>
      </c>
      <c r="P91">
        <v>31.638612486109704</v>
      </c>
      <c r="Q91">
        <v>6.6991955549199078</v>
      </c>
      <c r="R91">
        <v>13.004650770988009</v>
      </c>
      <c r="S91">
        <v>8.1017455048409417</v>
      </c>
      <c r="T91">
        <v>0</v>
      </c>
      <c r="U91">
        <v>25.707003283255396</v>
      </c>
      <c r="V91">
        <v>0</v>
      </c>
      <c r="W91">
        <v>0</v>
      </c>
      <c r="X91">
        <v>45.258818713811607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13.368625920000001</v>
      </c>
      <c r="AH91">
        <v>0</v>
      </c>
      <c r="AI91">
        <v>0</v>
      </c>
      <c r="AJ91">
        <v>0</v>
      </c>
      <c r="AK91">
        <v>15.766649999999998</v>
      </c>
      <c r="AL91">
        <v>0</v>
      </c>
      <c r="AM91">
        <v>0</v>
      </c>
      <c r="AN91">
        <v>0.43998999999999994</v>
      </c>
      <c r="AO91">
        <v>0</v>
      </c>
      <c r="AP91">
        <v>0.78602159999999999</v>
      </c>
      <c r="AQ91">
        <v>0</v>
      </c>
      <c r="AR91">
        <v>0.67741440000000008</v>
      </c>
      <c r="AS91">
        <v>3.7143662399999999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16.077098480038618</v>
      </c>
      <c r="BB91">
        <f t="shared" si="1"/>
        <v>386.85768157902123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9.4053854007601494</v>
      </c>
      <c r="L92">
        <v>139.99754752454567</v>
      </c>
      <c r="M92">
        <v>28.225970791350619</v>
      </c>
      <c r="N92">
        <v>36.239583333333336</v>
      </c>
      <c r="O92">
        <v>0</v>
      </c>
      <c r="P92">
        <v>31.638612486109704</v>
      </c>
      <c r="Q92">
        <v>6.6991955549199078</v>
      </c>
      <c r="R92">
        <v>13.004650770988009</v>
      </c>
      <c r="S92">
        <v>8.1017455048409417</v>
      </c>
      <c r="T92">
        <v>0</v>
      </c>
      <c r="U92">
        <v>25.707003283255396</v>
      </c>
      <c r="V92">
        <v>0</v>
      </c>
      <c r="W92">
        <v>0</v>
      </c>
      <c r="X92">
        <v>45.258818713811607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13.368625920000001</v>
      </c>
      <c r="AH92">
        <v>0</v>
      </c>
      <c r="AI92">
        <v>0</v>
      </c>
      <c r="AJ92">
        <v>0</v>
      </c>
      <c r="AK92">
        <v>15.766649999999998</v>
      </c>
      <c r="AL92">
        <v>0</v>
      </c>
      <c r="AM92">
        <v>0</v>
      </c>
      <c r="AN92">
        <v>0.43998999999999994</v>
      </c>
      <c r="AO92">
        <v>0</v>
      </c>
      <c r="AP92">
        <v>0.78602159999999999</v>
      </c>
      <c r="AQ92">
        <v>0</v>
      </c>
      <c r="AR92">
        <v>1.0161216</v>
      </c>
      <c r="AS92">
        <v>3.7143662399999999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15.2926199891137</v>
      </c>
      <c r="BB92">
        <f t="shared" si="1"/>
        <v>367.98104193480174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9.4055334703082867</v>
      </c>
      <c r="L93">
        <v>106.99779683730902</v>
      </c>
      <c r="M93">
        <v>28.225970791350619</v>
      </c>
      <c r="N93">
        <v>36.239583333333336</v>
      </c>
      <c r="O93">
        <v>0</v>
      </c>
      <c r="P93">
        <v>31.638612486109704</v>
      </c>
      <c r="Q93">
        <v>6.6991955549199078</v>
      </c>
      <c r="R93">
        <v>13.004650770988009</v>
      </c>
      <c r="S93">
        <v>8.1017455048409417</v>
      </c>
      <c r="T93">
        <v>0</v>
      </c>
      <c r="U93">
        <v>25.707003283255396</v>
      </c>
      <c r="V93">
        <v>0</v>
      </c>
      <c r="W93">
        <v>0</v>
      </c>
      <c r="X93">
        <v>45.258818713811607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13.368625920000001</v>
      </c>
      <c r="AH93">
        <v>0</v>
      </c>
      <c r="AI93">
        <v>0</v>
      </c>
      <c r="AJ93">
        <v>0</v>
      </c>
      <c r="AK93">
        <v>15.766649999999998</v>
      </c>
      <c r="AL93">
        <v>0</v>
      </c>
      <c r="AM93">
        <v>0</v>
      </c>
      <c r="AN93">
        <v>0.43998999999999994</v>
      </c>
      <c r="AO93">
        <v>0</v>
      </c>
      <c r="AP93">
        <v>0.78602159999999999</v>
      </c>
      <c r="AQ93">
        <v>0</v>
      </c>
      <c r="AR93">
        <v>1.3548288000000002</v>
      </c>
      <c r="AS93">
        <v>3.7143662399999999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13.989450077639903</v>
      </c>
      <c r="BB93">
        <f t="shared" si="1"/>
        <v>336.62331642858697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106.99779683730902</v>
      </c>
      <c r="M94">
        <v>28.225970791350619</v>
      </c>
      <c r="N94">
        <v>36.239583333333336</v>
      </c>
      <c r="O94">
        <v>0</v>
      </c>
      <c r="P94">
        <v>31.638612486109704</v>
      </c>
      <c r="Q94">
        <v>6.6991955549199078</v>
      </c>
      <c r="R94">
        <v>13.004650770988009</v>
      </c>
      <c r="S94">
        <v>8.1017455048409417</v>
      </c>
      <c r="T94">
        <v>0</v>
      </c>
      <c r="U94">
        <v>25.707003283255396</v>
      </c>
      <c r="V94">
        <v>0</v>
      </c>
      <c r="W94">
        <v>0</v>
      </c>
      <c r="X94">
        <v>45.258818713811607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13.368625920000001</v>
      </c>
      <c r="AH94">
        <v>0</v>
      </c>
      <c r="AI94">
        <v>0</v>
      </c>
      <c r="AJ94">
        <v>0</v>
      </c>
      <c r="AK94">
        <v>15.766649999999998</v>
      </c>
      <c r="AL94">
        <v>0</v>
      </c>
      <c r="AM94">
        <v>0</v>
      </c>
      <c r="AN94">
        <v>0.43998999999999994</v>
      </c>
      <c r="AO94">
        <v>0</v>
      </c>
      <c r="AP94">
        <v>0.78602159999999999</v>
      </c>
      <c r="AQ94">
        <v>0</v>
      </c>
      <c r="AR94">
        <v>1.3548288000000002</v>
      </c>
      <c r="AS94">
        <v>3.7143662399999999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13.614169294073081</v>
      </c>
      <c r="BB94">
        <f t="shared" si="1"/>
        <v>327.59306374184558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106.99779683730902</v>
      </c>
      <c r="M95">
        <v>28.225970791350619</v>
      </c>
      <c r="N95">
        <v>36.239583333333336</v>
      </c>
      <c r="O95">
        <v>0</v>
      </c>
      <c r="P95">
        <v>31.638612486109704</v>
      </c>
      <c r="Q95">
        <v>0</v>
      </c>
      <c r="R95">
        <v>0.40614799496855342</v>
      </c>
      <c r="S95">
        <v>0</v>
      </c>
      <c r="T95">
        <v>0</v>
      </c>
      <c r="U95">
        <v>25.707003283255396</v>
      </c>
      <c r="V95">
        <v>0</v>
      </c>
      <c r="W95">
        <v>0</v>
      </c>
      <c r="X95">
        <v>45.258818713811607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13.368625920000001</v>
      </c>
      <c r="AH95">
        <v>0</v>
      </c>
      <c r="AI95">
        <v>0</v>
      </c>
      <c r="AJ95">
        <v>0</v>
      </c>
      <c r="AK95">
        <v>15.766649999999998</v>
      </c>
      <c r="AL95">
        <v>0</v>
      </c>
      <c r="AM95">
        <v>0</v>
      </c>
      <c r="AN95">
        <v>0.43998999999999994</v>
      </c>
      <c r="AO95">
        <v>0</v>
      </c>
      <c r="AP95">
        <v>0.78602159999999999</v>
      </c>
      <c r="AQ95">
        <v>0</v>
      </c>
      <c r="AR95">
        <v>1.3548288000000002</v>
      </c>
      <c r="AS95">
        <v>3.0953051999999999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12.496231102630274</v>
      </c>
      <c r="BB95">
        <f t="shared" si="1"/>
        <v>300.69249705750809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106.99779683730902</v>
      </c>
      <c r="M96">
        <v>28.225970791350619</v>
      </c>
      <c r="N96">
        <v>36.239583333333336</v>
      </c>
      <c r="O96">
        <v>0</v>
      </c>
      <c r="P96">
        <v>31.638612486109704</v>
      </c>
      <c r="Q96">
        <v>0</v>
      </c>
      <c r="R96">
        <v>0</v>
      </c>
      <c r="S96">
        <v>0</v>
      </c>
      <c r="T96">
        <v>0</v>
      </c>
      <c r="U96">
        <v>25.707003283255396</v>
      </c>
      <c r="V96">
        <v>0</v>
      </c>
      <c r="W96">
        <v>0</v>
      </c>
      <c r="X96">
        <v>45.258818713811607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13.368625920000001</v>
      </c>
      <c r="AH96">
        <v>0</v>
      </c>
      <c r="AI96">
        <v>0</v>
      </c>
      <c r="AJ96">
        <v>0</v>
      </c>
      <c r="AK96">
        <v>15.766649999999998</v>
      </c>
      <c r="AL96">
        <v>0</v>
      </c>
      <c r="AM96">
        <v>0</v>
      </c>
      <c r="AN96">
        <v>0.43998999999999994</v>
      </c>
      <c r="AO96">
        <v>0</v>
      </c>
      <c r="AP96">
        <v>0.78602159999999999</v>
      </c>
      <c r="AQ96">
        <v>0</v>
      </c>
      <c r="AR96">
        <v>1.3548288000000002</v>
      </c>
      <c r="AS96">
        <v>3.0953051999999999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12.480025793196313</v>
      </c>
      <c r="BB96">
        <f t="shared" si="1"/>
        <v>300.30255437197343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106.99779683730902</v>
      </c>
      <c r="M97">
        <v>28.225970791350619</v>
      </c>
      <c r="N97">
        <v>36.239583333333336</v>
      </c>
      <c r="O97">
        <v>0</v>
      </c>
      <c r="P97">
        <v>31.638612486109704</v>
      </c>
      <c r="Q97">
        <v>0</v>
      </c>
      <c r="R97">
        <v>0</v>
      </c>
      <c r="S97">
        <v>0.47912515048025606</v>
      </c>
      <c r="T97">
        <v>0</v>
      </c>
      <c r="U97">
        <v>25.707003283255396</v>
      </c>
      <c r="V97">
        <v>0</v>
      </c>
      <c r="W97">
        <v>0</v>
      </c>
      <c r="X97">
        <v>45.258818713811607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13.368625920000001</v>
      </c>
      <c r="AH97">
        <v>0</v>
      </c>
      <c r="AI97">
        <v>0</v>
      </c>
      <c r="AJ97">
        <v>0</v>
      </c>
      <c r="AK97">
        <v>15.766649999999998</v>
      </c>
      <c r="AL97">
        <v>0</v>
      </c>
      <c r="AM97">
        <v>0</v>
      </c>
      <c r="AN97">
        <v>0.43998999999999994</v>
      </c>
      <c r="AO97">
        <v>0</v>
      </c>
      <c r="AP97">
        <v>0.78602159999999999</v>
      </c>
      <c r="AQ97">
        <v>0</v>
      </c>
      <c r="AR97">
        <v>12.193459199999999</v>
      </c>
      <c r="AS97">
        <v>3.0953051999999999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12.931604490849246</v>
      </c>
      <c r="BB97">
        <f t="shared" si="1"/>
        <v>311.16873122480081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106.99779683730902</v>
      </c>
      <c r="M98">
        <v>28.225970791350619</v>
      </c>
      <c r="N98">
        <v>36.239583333333336</v>
      </c>
      <c r="O98">
        <v>0</v>
      </c>
      <c r="P98">
        <v>31.638612486109704</v>
      </c>
      <c r="Q98">
        <v>0</v>
      </c>
      <c r="R98">
        <v>0</v>
      </c>
      <c r="S98">
        <v>0.47912515048025606</v>
      </c>
      <c r="T98">
        <v>0</v>
      </c>
      <c r="U98">
        <v>25.707003283255396</v>
      </c>
      <c r="V98">
        <v>0</v>
      </c>
      <c r="W98">
        <v>0</v>
      </c>
      <c r="X98">
        <v>45.258818713811607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13.368625920000001</v>
      </c>
      <c r="AH98">
        <v>0</v>
      </c>
      <c r="AI98">
        <v>0</v>
      </c>
      <c r="AJ98">
        <v>0</v>
      </c>
      <c r="AK98">
        <v>15.766649999999998</v>
      </c>
      <c r="AL98">
        <v>0</v>
      </c>
      <c r="AM98">
        <v>0</v>
      </c>
      <c r="AN98">
        <v>0.43998999999999994</v>
      </c>
      <c r="AO98">
        <v>0</v>
      </c>
      <c r="AP98">
        <v>0.78602159999999999</v>
      </c>
      <c r="AQ98">
        <v>0</v>
      </c>
      <c r="AR98">
        <v>12.193459199999999</v>
      </c>
      <c r="AS98">
        <v>3.0953051999999999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12.931604490849246</v>
      </c>
      <c r="BB98">
        <f t="shared" si="1"/>
        <v>311.16873122480081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0.1613139457566557</v>
      </c>
      <c r="L99">
        <f t="shared" si="2"/>
        <v>4.0037658883946765</v>
      </c>
      <c r="M99">
        <f t="shared" si="2"/>
        <v>0.68190609156959026</v>
      </c>
      <c r="N99">
        <f t="shared" si="2"/>
        <v>0.8687206698319756</v>
      </c>
      <c r="O99">
        <f t="shared" si="2"/>
        <v>0</v>
      </c>
      <c r="P99">
        <f t="shared" si="2"/>
        <v>0.64512487465954005</v>
      </c>
      <c r="Q99">
        <f t="shared" si="2"/>
        <v>0.13083762760495016</v>
      </c>
      <c r="R99">
        <f t="shared" si="2"/>
        <v>0.25968779244648293</v>
      </c>
      <c r="S99">
        <f t="shared" si="2"/>
        <v>0.1629814558714564</v>
      </c>
      <c r="T99">
        <f t="shared" si="2"/>
        <v>0</v>
      </c>
      <c r="U99">
        <f t="shared" si="2"/>
        <v>0.61696807879812809</v>
      </c>
      <c r="V99">
        <f t="shared" si="2"/>
        <v>0</v>
      </c>
      <c r="W99">
        <f t="shared" si="2"/>
        <v>0</v>
      </c>
      <c r="X99">
        <f t="shared" si="2"/>
        <v>0.90560124684129195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3.7370144461000003E-2</v>
      </c>
      <c r="AC99">
        <f t="shared" si="2"/>
        <v>2.8122059602E-2</v>
      </c>
      <c r="AD99">
        <f t="shared" si="2"/>
        <v>4.1221313588000012E-2</v>
      </c>
      <c r="AE99">
        <f t="shared" si="2"/>
        <v>7.5180685902400082E-2</v>
      </c>
      <c r="AF99">
        <f t="shared" si="2"/>
        <v>0.10436250000000001</v>
      </c>
      <c r="AG99">
        <f t="shared" si="2"/>
        <v>0.32084702208000054</v>
      </c>
      <c r="AH99">
        <f t="shared" si="2"/>
        <v>0.21935739799999993</v>
      </c>
      <c r="AI99">
        <f t="shared" si="2"/>
        <v>1.6012812400000007E-2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</v>
      </c>
      <c r="AN99">
        <f t="shared" si="2"/>
        <v>1.0301505000000018E-2</v>
      </c>
      <c r="AO99">
        <f t="shared" si="2"/>
        <v>0</v>
      </c>
      <c r="AP99">
        <f t="shared" si="2"/>
        <v>2.363959962E-2</v>
      </c>
      <c r="AQ99">
        <f t="shared" si="2"/>
        <v>0.18750099999999986</v>
      </c>
      <c r="AR99">
        <f t="shared" si="2"/>
        <v>6.1136649600000058E-2</v>
      </c>
      <c r="AS99">
        <f t="shared" si="2"/>
        <v>5.9110011636000007E-2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0.39897888259472253</v>
      </c>
      <c r="BB99">
        <f t="shared" si="1"/>
        <v>9.6004910910694221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14.71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0.58692900000000137</v>
      </c>
      <c r="BB3">
        <f>SUM(B3:AZ3)-BA3</f>
        <v>14.123070999999999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0.57416100000000014</v>
      </c>
      <c r="BB4">
        <f t="shared" ref="BB4:BB67" si="0">SUM(B4:AZ4)-BA4</f>
        <v>13.815839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0.54024599999999978</v>
      </c>
      <c r="BB5">
        <f t="shared" si="0"/>
        <v>12.999753999999999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0.55301399999999923</v>
      </c>
      <c r="BB6">
        <f t="shared" si="0"/>
        <v>13.306986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0.48917400000000022</v>
      </c>
      <c r="BB7">
        <f t="shared" si="0"/>
        <v>11.770826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0.43371299999999913</v>
      </c>
      <c r="BB8">
        <f t="shared" si="0"/>
        <v>10.436287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0.57416100000000014</v>
      </c>
      <c r="BB9">
        <f t="shared" si="0"/>
        <v>13.815839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0.46802700000000108</v>
      </c>
      <c r="BB10">
        <f t="shared" si="0"/>
        <v>11.261972999999999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0.53186700000000009</v>
      </c>
      <c r="BB11">
        <f t="shared" si="0"/>
        <v>12.798133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0.51032099999999936</v>
      </c>
      <c r="BB12">
        <f t="shared" si="0"/>
        <v>12.279679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0.55301399999999923</v>
      </c>
      <c r="BB13">
        <f t="shared" si="0"/>
        <v>13.306986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11.19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0.44648100000000035</v>
      </c>
      <c r="BB14">
        <f t="shared" si="0"/>
        <v>10.743518999999999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0.59837200000000124</v>
      </c>
      <c r="BB15">
        <f t="shared" si="0"/>
        <v>14.398427999999999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0.59837200000000124</v>
      </c>
      <c r="BB16">
        <f t="shared" si="0"/>
        <v>14.398427999999999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0.59837200000000124</v>
      </c>
      <c r="BB17">
        <f t="shared" si="0"/>
        <v>14.398427999999999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0.59837200000000124</v>
      </c>
      <c r="BB18">
        <f t="shared" si="0"/>
        <v>14.398427999999999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0.59837200000000124</v>
      </c>
      <c r="BB19">
        <f t="shared" si="0"/>
        <v>14.398427999999999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12.26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0.48917400000000022</v>
      </c>
      <c r="BB20">
        <f t="shared" si="0"/>
        <v>11.770826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0.59837200000000124</v>
      </c>
      <c r="BB21">
        <f t="shared" si="0"/>
        <v>14.398427999999999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0.59837200000000124</v>
      </c>
      <c r="BB22">
        <f t="shared" si="0"/>
        <v>14.398427999999999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0.59837200000000124</v>
      </c>
      <c r="BB23">
        <f t="shared" si="0"/>
        <v>14.398427999999999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0.59837200000000124</v>
      </c>
      <c r="BB24">
        <f t="shared" si="0"/>
        <v>14.398427999999999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0.59837200000000124</v>
      </c>
      <c r="BB25">
        <f t="shared" si="0"/>
        <v>14.398427999999999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0.53186700000000009</v>
      </c>
      <c r="BB26">
        <f t="shared" si="0"/>
        <v>12.798133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0.59837200000000124</v>
      </c>
      <c r="BB27">
        <f t="shared" si="0"/>
        <v>14.398427999999999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0.59837200000000124</v>
      </c>
      <c r="BB28">
        <f t="shared" si="0"/>
        <v>14.398427999999999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0.59837200000000124</v>
      </c>
      <c r="BB29">
        <f t="shared" si="0"/>
        <v>14.398427999999999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0.59837200000000124</v>
      </c>
      <c r="BB30">
        <f t="shared" si="0"/>
        <v>14.398427999999999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0.59837200000000124</v>
      </c>
      <c r="BB31">
        <f t="shared" si="0"/>
        <v>14.398427999999999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0.53186700000000009</v>
      </c>
      <c r="BB32">
        <f t="shared" si="0"/>
        <v>12.798133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0.59837200000000124</v>
      </c>
      <c r="BB33">
        <f t="shared" si="0"/>
        <v>14.398427999999999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0.59837200000000124</v>
      </c>
      <c r="BB34">
        <f t="shared" si="0"/>
        <v>14.398427999999999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0.59837200000000124</v>
      </c>
      <c r="BB35">
        <f t="shared" si="0"/>
        <v>14.398427999999999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0.59837200000000124</v>
      </c>
      <c r="BB36">
        <f t="shared" si="0"/>
        <v>14.398427999999999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0.59837200000000124</v>
      </c>
      <c r="BB37">
        <f t="shared" si="0"/>
        <v>14.398427999999999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0.57416100000000014</v>
      </c>
      <c r="BB38">
        <f t="shared" si="0"/>
        <v>13.815839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0.59837200000000124</v>
      </c>
      <c r="BB39">
        <f t="shared" si="0"/>
        <v>14.398427999999999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0.59837200000000124</v>
      </c>
      <c r="BB40">
        <f t="shared" si="0"/>
        <v>14.398427999999999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0.59837200000000124</v>
      </c>
      <c r="BB41">
        <f t="shared" si="0"/>
        <v>14.398427999999999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0.59837200000000124</v>
      </c>
      <c r="BB42">
        <f t="shared" si="0"/>
        <v>14.398427999999999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0.59837200000000124</v>
      </c>
      <c r="BB43">
        <f t="shared" si="0"/>
        <v>14.398427999999999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0.51032099999999936</v>
      </c>
      <c r="BB44">
        <f t="shared" si="0"/>
        <v>12.279679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0.59837200000000124</v>
      </c>
      <c r="BB45">
        <f t="shared" si="0"/>
        <v>14.398427999999999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0.59837200000000124</v>
      </c>
      <c r="BB46">
        <f t="shared" si="0"/>
        <v>14.398427999999999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0.59837200000000124</v>
      </c>
      <c r="BB47">
        <f t="shared" si="0"/>
        <v>14.398427999999999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0.57416100000000014</v>
      </c>
      <c r="BB48">
        <f t="shared" si="0"/>
        <v>13.815839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0.59837200000000124</v>
      </c>
      <c r="BB49">
        <f t="shared" si="0"/>
        <v>14.398427999999999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0.57416100000000014</v>
      </c>
      <c r="BB50">
        <f t="shared" si="0"/>
        <v>13.815839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0.59837200000000124</v>
      </c>
      <c r="BB51">
        <f t="shared" si="0"/>
        <v>14.398427999999999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0.59837200000000124</v>
      </c>
      <c r="BB52">
        <f t="shared" si="0"/>
        <v>14.398427999999999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0.59837200000000124</v>
      </c>
      <c r="BB53">
        <f t="shared" si="0"/>
        <v>14.398427999999999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0.59837200000000124</v>
      </c>
      <c r="BB54">
        <f t="shared" si="0"/>
        <v>14.398427999999999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0.59837200000000124</v>
      </c>
      <c r="BB55">
        <f t="shared" si="0"/>
        <v>14.398427999999999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14.71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0.58692900000000137</v>
      </c>
      <c r="BB56">
        <f t="shared" si="0"/>
        <v>14.123070999999999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0.59837200000000124</v>
      </c>
      <c r="BB57">
        <f t="shared" si="0"/>
        <v>14.398427999999999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0.59837200000000124</v>
      </c>
      <c r="BB58">
        <f t="shared" si="0"/>
        <v>14.398427999999999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0.59837200000000124</v>
      </c>
      <c r="BB59">
        <f t="shared" si="0"/>
        <v>14.398427999999999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0.59837200000000124</v>
      </c>
      <c r="BB60">
        <f t="shared" si="0"/>
        <v>14.398427999999999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0.59837200000000124</v>
      </c>
      <c r="BB61">
        <f t="shared" si="0"/>
        <v>14.398427999999999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13.86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0.55301399999999923</v>
      </c>
      <c r="BB62">
        <f t="shared" si="0"/>
        <v>13.306986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0.59837200000000124</v>
      </c>
      <c r="BB63">
        <f t="shared" si="0"/>
        <v>14.398427999999999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0.59837200000000124</v>
      </c>
      <c r="BB64">
        <f t="shared" si="0"/>
        <v>14.398427999999999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0.59837200000000124</v>
      </c>
      <c r="BB65">
        <f t="shared" si="0"/>
        <v>14.398427999999999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0.59837200000000124</v>
      </c>
      <c r="BB66">
        <f t="shared" si="0"/>
        <v>14.398427999999999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0.59837200000000124</v>
      </c>
      <c r="BB67">
        <f t="shared" si="0"/>
        <v>14.398427999999999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13.86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0.55301399999999923</v>
      </c>
      <c r="BB68">
        <f t="shared" ref="BB68:BB99" si="1">SUM(B68:AZ68)-BA68</f>
        <v>13.306986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0.59837200000000124</v>
      </c>
      <c r="BB69">
        <f t="shared" si="1"/>
        <v>14.398427999999999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0.59837200000000124</v>
      </c>
      <c r="BB70">
        <f t="shared" si="1"/>
        <v>14.398427999999999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0.59837200000000124</v>
      </c>
      <c r="BB71">
        <f t="shared" si="1"/>
        <v>14.398427999999999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0.59837200000000124</v>
      </c>
      <c r="BB72">
        <f t="shared" si="1"/>
        <v>14.398427999999999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0.59837200000000124</v>
      </c>
      <c r="BB73">
        <f t="shared" si="1"/>
        <v>14.398427999999999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0.59837200000000124</v>
      </c>
      <c r="BB74">
        <f t="shared" si="1"/>
        <v>14.398427999999999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0.59837200000000124</v>
      </c>
      <c r="BB75">
        <f t="shared" si="1"/>
        <v>14.398427999999999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0.59837200000000124</v>
      </c>
      <c r="BB76">
        <f t="shared" si="1"/>
        <v>14.398427999999999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0.59837200000000124</v>
      </c>
      <c r="BB77">
        <f t="shared" si="1"/>
        <v>14.398427999999999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0.59837200000000124</v>
      </c>
      <c r="BB78">
        <f t="shared" si="1"/>
        <v>14.398427999999999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0.59837200000000124</v>
      </c>
      <c r="BB79">
        <f t="shared" si="1"/>
        <v>14.398427999999999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0.59837200000000124</v>
      </c>
      <c r="BB80">
        <f t="shared" si="1"/>
        <v>14.398427999999999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0.59837200000000124</v>
      </c>
      <c r="BB81">
        <f t="shared" si="1"/>
        <v>14.398427999999999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0.59837200000000124</v>
      </c>
      <c r="BB82">
        <f t="shared" si="1"/>
        <v>14.398427999999999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0.59837200000000124</v>
      </c>
      <c r="BB83">
        <f t="shared" si="1"/>
        <v>14.398427999999999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0.59837200000000124</v>
      </c>
      <c r="BB84">
        <f t="shared" si="1"/>
        <v>14.398427999999999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0.59837200000000124</v>
      </c>
      <c r="BB85">
        <f t="shared" si="1"/>
        <v>14.398427999999999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0.59837200000000124</v>
      </c>
      <c r="BB86">
        <f t="shared" si="1"/>
        <v>14.398427999999999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0.59837200000000124</v>
      </c>
      <c r="BB87">
        <f t="shared" si="1"/>
        <v>14.398427999999999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0.59837200000000124</v>
      </c>
      <c r="BB88">
        <f t="shared" si="1"/>
        <v>14.398427999999999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0.59837200000000124</v>
      </c>
      <c r="BB89">
        <f t="shared" si="1"/>
        <v>14.398427999999999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0.59837200000000124</v>
      </c>
      <c r="BB90">
        <f t="shared" si="1"/>
        <v>14.398427999999999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0.59837200000000124</v>
      </c>
      <c r="BB91">
        <f t="shared" si="1"/>
        <v>14.398427999999999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13.86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0.55301399999999923</v>
      </c>
      <c r="BB92">
        <f t="shared" si="1"/>
        <v>13.306986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0.59837200000000124</v>
      </c>
      <c r="BB93">
        <f t="shared" si="1"/>
        <v>14.398427999999999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0.59837200000000124</v>
      </c>
      <c r="BB94">
        <f t="shared" si="1"/>
        <v>14.398427999999999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0.59837200000000124</v>
      </c>
      <c r="BB95">
        <f t="shared" si="1"/>
        <v>14.398427999999999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0.59837200000000124</v>
      </c>
      <c r="BB96">
        <f t="shared" si="1"/>
        <v>14.398427999999999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0.59837200000000124</v>
      </c>
      <c r="BB97">
        <f t="shared" si="1"/>
        <v>14.398427999999999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0.5230889999999988</v>
      </c>
      <c r="BB98">
        <f t="shared" si="1"/>
        <v>12.586911000000001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0.3502423999999994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1.3974665999999995E-2</v>
      </c>
      <c r="BB99">
        <f t="shared" si="1"/>
        <v>0.33626773399999943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280</v>
      </c>
      <c r="L3" s="197">
        <v>0</v>
      </c>
      <c r="M3" s="197">
        <v>46.08</v>
      </c>
      <c r="N3" s="197">
        <v>48</v>
      </c>
      <c r="O3" s="197">
        <v>70.36</v>
      </c>
      <c r="P3" s="197">
        <v>12.15</v>
      </c>
      <c r="Q3" s="197">
        <v>4.8</v>
      </c>
      <c r="R3" s="197">
        <v>9.61</v>
      </c>
      <c r="S3" s="197">
        <v>6.04</v>
      </c>
      <c r="T3" s="197">
        <v>0</v>
      </c>
      <c r="U3" s="197">
        <v>59.62</v>
      </c>
      <c r="V3" s="197">
        <v>0</v>
      </c>
      <c r="W3" s="197">
        <v>0</v>
      </c>
      <c r="X3" s="197">
        <v>20.82</v>
      </c>
      <c r="Y3" s="197">
        <v>0</v>
      </c>
      <c r="Z3" s="197">
        <v>78.73</v>
      </c>
      <c r="AA3" s="197">
        <v>19.2</v>
      </c>
      <c r="AB3" s="197">
        <v>0</v>
      </c>
      <c r="AC3" s="197">
        <v>15.59</v>
      </c>
      <c r="AD3" s="197">
        <v>0</v>
      </c>
      <c r="AE3" s="197">
        <v>0</v>
      </c>
      <c r="AF3" s="197">
        <v>0</v>
      </c>
      <c r="AG3" s="197">
        <v>44.7</v>
      </c>
      <c r="AH3" s="197">
        <v>0</v>
      </c>
      <c r="AI3" s="197">
        <v>0</v>
      </c>
      <c r="AJ3" s="197">
        <v>0</v>
      </c>
      <c r="AK3" s="197">
        <v>76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280</v>
      </c>
      <c r="L4" s="197">
        <v>0</v>
      </c>
      <c r="M4" s="197">
        <v>21.19</v>
      </c>
      <c r="N4" s="197">
        <v>48</v>
      </c>
      <c r="O4" s="197">
        <v>70.36</v>
      </c>
      <c r="P4" s="197">
        <v>12.15</v>
      </c>
      <c r="Q4" s="197">
        <v>4.8</v>
      </c>
      <c r="R4" s="197">
        <v>9.61</v>
      </c>
      <c r="S4" s="197">
        <v>6.04</v>
      </c>
      <c r="T4" s="197">
        <v>0</v>
      </c>
      <c r="U4" s="197">
        <v>59.62</v>
      </c>
      <c r="V4" s="197">
        <v>0</v>
      </c>
      <c r="W4" s="197">
        <v>0</v>
      </c>
      <c r="X4" s="197">
        <v>20.82</v>
      </c>
      <c r="Y4" s="197">
        <v>0</v>
      </c>
      <c r="Z4" s="197">
        <v>78.73</v>
      </c>
      <c r="AA4" s="197">
        <v>19.2</v>
      </c>
      <c r="AB4" s="197">
        <v>0</v>
      </c>
      <c r="AC4" s="197">
        <v>15.59</v>
      </c>
      <c r="AD4" s="197">
        <v>0</v>
      </c>
      <c r="AE4" s="197">
        <v>0</v>
      </c>
      <c r="AF4" s="197">
        <v>0</v>
      </c>
      <c r="AG4" s="197">
        <v>44.7</v>
      </c>
      <c r="AH4" s="197">
        <v>0</v>
      </c>
      <c r="AI4" s="197">
        <v>0</v>
      </c>
      <c r="AJ4" s="197">
        <v>0</v>
      </c>
      <c r="AK4" s="197">
        <v>76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280</v>
      </c>
      <c r="L5" s="197">
        <v>0</v>
      </c>
      <c r="M5" s="197">
        <v>16.5</v>
      </c>
      <c r="N5" s="197">
        <v>38.4</v>
      </c>
      <c r="O5" s="197">
        <v>70.36</v>
      </c>
      <c r="P5" s="197">
        <v>12.15</v>
      </c>
      <c r="Q5" s="197">
        <v>4.8</v>
      </c>
      <c r="R5" s="197">
        <v>9.61</v>
      </c>
      <c r="S5" s="197">
        <v>6.04</v>
      </c>
      <c r="T5" s="197">
        <v>0</v>
      </c>
      <c r="U5" s="197">
        <v>59.62</v>
      </c>
      <c r="V5" s="197">
        <v>0</v>
      </c>
      <c r="W5" s="197">
        <v>0</v>
      </c>
      <c r="X5" s="197">
        <v>22.61</v>
      </c>
      <c r="Y5" s="197">
        <v>0</v>
      </c>
      <c r="Z5" s="197">
        <v>78.73</v>
      </c>
      <c r="AA5" s="197">
        <v>19.2</v>
      </c>
      <c r="AB5" s="197">
        <v>0</v>
      </c>
      <c r="AC5" s="197">
        <v>15.59</v>
      </c>
      <c r="AD5" s="197">
        <v>0</v>
      </c>
      <c r="AE5" s="197">
        <v>0</v>
      </c>
      <c r="AF5" s="197">
        <v>0</v>
      </c>
      <c r="AG5" s="197">
        <v>44.7</v>
      </c>
      <c r="AH5" s="197">
        <v>0</v>
      </c>
      <c r="AI5" s="197">
        <v>0</v>
      </c>
      <c r="AJ5" s="197">
        <v>0</v>
      </c>
      <c r="AK5" s="197">
        <v>76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280</v>
      </c>
      <c r="L6" s="197">
        <v>0</v>
      </c>
      <c r="M6" s="197">
        <v>16.5</v>
      </c>
      <c r="N6" s="197">
        <v>38.4</v>
      </c>
      <c r="O6" s="197">
        <v>70.36</v>
      </c>
      <c r="P6" s="197">
        <v>12.15</v>
      </c>
      <c r="Q6" s="197">
        <v>4.8</v>
      </c>
      <c r="R6" s="197">
        <v>9.61</v>
      </c>
      <c r="S6" s="197">
        <v>6.04</v>
      </c>
      <c r="T6" s="197">
        <v>0</v>
      </c>
      <c r="U6" s="197">
        <v>59.62</v>
      </c>
      <c r="V6" s="197">
        <v>0</v>
      </c>
      <c r="W6" s="197">
        <v>0</v>
      </c>
      <c r="X6" s="197">
        <v>22.61</v>
      </c>
      <c r="Y6" s="197">
        <v>0</v>
      </c>
      <c r="Z6" s="197">
        <v>78.73</v>
      </c>
      <c r="AA6" s="197">
        <v>19.2</v>
      </c>
      <c r="AB6" s="197">
        <v>0</v>
      </c>
      <c r="AC6" s="197">
        <v>15.59</v>
      </c>
      <c r="AD6" s="197">
        <v>0</v>
      </c>
      <c r="AE6" s="197">
        <v>0</v>
      </c>
      <c r="AF6" s="197">
        <v>0</v>
      </c>
      <c r="AG6" s="197">
        <v>44.7</v>
      </c>
      <c r="AH6" s="197">
        <v>0</v>
      </c>
      <c r="AI6" s="197">
        <v>0</v>
      </c>
      <c r="AJ6" s="197">
        <v>0</v>
      </c>
      <c r="AK6" s="197">
        <v>76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280</v>
      </c>
      <c r="L7" s="197">
        <v>0</v>
      </c>
      <c r="M7" s="197">
        <v>16.5</v>
      </c>
      <c r="N7" s="197">
        <v>38.4</v>
      </c>
      <c r="O7" s="197">
        <v>70.36</v>
      </c>
      <c r="P7" s="197">
        <v>12.15</v>
      </c>
      <c r="Q7" s="197">
        <v>4.8</v>
      </c>
      <c r="R7" s="197">
        <v>9.61</v>
      </c>
      <c r="S7" s="197">
        <v>6.04</v>
      </c>
      <c r="T7" s="197">
        <v>0</v>
      </c>
      <c r="U7" s="197">
        <v>59.62</v>
      </c>
      <c r="V7" s="197">
        <v>0</v>
      </c>
      <c r="W7" s="197">
        <v>0</v>
      </c>
      <c r="X7" s="197">
        <v>22.61</v>
      </c>
      <c r="Y7" s="197">
        <v>0</v>
      </c>
      <c r="Z7" s="197">
        <v>78.73</v>
      </c>
      <c r="AA7" s="197">
        <v>19.2</v>
      </c>
      <c r="AB7" s="197">
        <v>0</v>
      </c>
      <c r="AC7" s="197">
        <v>15.59</v>
      </c>
      <c r="AD7" s="197">
        <v>0</v>
      </c>
      <c r="AE7" s="197">
        <v>0</v>
      </c>
      <c r="AF7" s="197">
        <v>0</v>
      </c>
      <c r="AG7" s="197">
        <v>44.7</v>
      </c>
      <c r="AH7" s="197">
        <v>0</v>
      </c>
      <c r="AI7" s="197">
        <v>0</v>
      </c>
      <c r="AJ7" s="197">
        <v>0</v>
      </c>
      <c r="AK7" s="197">
        <v>76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280</v>
      </c>
      <c r="L8" s="197">
        <v>0</v>
      </c>
      <c r="M8" s="197">
        <v>16.5</v>
      </c>
      <c r="N8" s="197">
        <v>38.4</v>
      </c>
      <c r="O8" s="197">
        <v>70.36</v>
      </c>
      <c r="P8" s="197">
        <v>12.15</v>
      </c>
      <c r="Q8" s="197">
        <v>4.8</v>
      </c>
      <c r="R8" s="197">
        <v>9.61</v>
      </c>
      <c r="S8" s="197">
        <v>6.04</v>
      </c>
      <c r="T8" s="197">
        <v>0</v>
      </c>
      <c r="U8" s="197">
        <v>59.62</v>
      </c>
      <c r="V8" s="197">
        <v>0</v>
      </c>
      <c r="W8" s="197">
        <v>0</v>
      </c>
      <c r="X8" s="197">
        <v>22.61</v>
      </c>
      <c r="Y8" s="197">
        <v>0</v>
      </c>
      <c r="Z8" s="197">
        <v>78.73</v>
      </c>
      <c r="AA8" s="197">
        <v>19.2</v>
      </c>
      <c r="AB8" s="197">
        <v>0</v>
      </c>
      <c r="AC8" s="197">
        <v>15.59</v>
      </c>
      <c r="AD8" s="197">
        <v>0</v>
      </c>
      <c r="AE8" s="197">
        <v>0</v>
      </c>
      <c r="AF8" s="197">
        <v>0</v>
      </c>
      <c r="AG8" s="197">
        <v>44.7</v>
      </c>
      <c r="AH8" s="197">
        <v>0</v>
      </c>
      <c r="AI8" s="197">
        <v>0</v>
      </c>
      <c r="AJ8" s="197">
        <v>0</v>
      </c>
      <c r="AK8" s="197">
        <v>76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280</v>
      </c>
      <c r="L9" s="197">
        <v>0</v>
      </c>
      <c r="M9" s="197">
        <v>16.5</v>
      </c>
      <c r="N9" s="197">
        <v>38.4</v>
      </c>
      <c r="O9" s="197">
        <v>70.36</v>
      </c>
      <c r="P9" s="197">
        <v>12.15</v>
      </c>
      <c r="Q9" s="197">
        <v>4.8</v>
      </c>
      <c r="R9" s="197">
        <v>9.61</v>
      </c>
      <c r="S9" s="197">
        <v>6.04</v>
      </c>
      <c r="T9" s="197">
        <v>0</v>
      </c>
      <c r="U9" s="197">
        <v>59.62</v>
      </c>
      <c r="V9" s="197">
        <v>0</v>
      </c>
      <c r="W9" s="197">
        <v>0</v>
      </c>
      <c r="X9" s="197">
        <v>21.58</v>
      </c>
      <c r="Y9" s="197">
        <v>0</v>
      </c>
      <c r="Z9" s="197">
        <v>78.73</v>
      </c>
      <c r="AA9" s="197">
        <v>19.2</v>
      </c>
      <c r="AB9" s="197">
        <v>0</v>
      </c>
      <c r="AC9" s="197">
        <v>15.59</v>
      </c>
      <c r="AD9" s="197">
        <v>0</v>
      </c>
      <c r="AE9" s="197">
        <v>0</v>
      </c>
      <c r="AF9" s="197">
        <v>0</v>
      </c>
      <c r="AG9" s="197">
        <v>45.55</v>
      </c>
      <c r="AH9" s="197">
        <v>0</v>
      </c>
      <c r="AI9" s="197">
        <v>0</v>
      </c>
      <c r="AJ9" s="197">
        <v>0</v>
      </c>
      <c r="AK9" s="197">
        <v>76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280</v>
      </c>
      <c r="L10" s="197">
        <v>0</v>
      </c>
      <c r="M10" s="197">
        <v>16.5</v>
      </c>
      <c r="N10" s="197">
        <v>38.4</v>
      </c>
      <c r="O10" s="197">
        <v>70.36</v>
      </c>
      <c r="P10" s="197">
        <v>12.15</v>
      </c>
      <c r="Q10" s="197">
        <v>4.8</v>
      </c>
      <c r="R10" s="197">
        <v>9.61</v>
      </c>
      <c r="S10" s="197">
        <v>6.04</v>
      </c>
      <c r="T10" s="197">
        <v>0</v>
      </c>
      <c r="U10" s="197">
        <v>59.62</v>
      </c>
      <c r="V10" s="197">
        <v>0</v>
      </c>
      <c r="W10" s="197">
        <v>0</v>
      </c>
      <c r="X10" s="197">
        <v>21.58</v>
      </c>
      <c r="Y10" s="197">
        <v>0</v>
      </c>
      <c r="Z10" s="197">
        <v>78.73</v>
      </c>
      <c r="AA10" s="197">
        <v>19.2</v>
      </c>
      <c r="AB10" s="197">
        <v>0</v>
      </c>
      <c r="AC10" s="197">
        <v>15.59</v>
      </c>
      <c r="AD10" s="197">
        <v>0</v>
      </c>
      <c r="AE10" s="197">
        <v>0</v>
      </c>
      <c r="AF10" s="197">
        <v>0</v>
      </c>
      <c r="AG10" s="197">
        <v>44.7</v>
      </c>
      <c r="AH10" s="197">
        <v>0</v>
      </c>
      <c r="AI10" s="197">
        <v>0</v>
      </c>
      <c r="AJ10" s="197">
        <v>0</v>
      </c>
      <c r="AK10" s="197">
        <v>76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280</v>
      </c>
      <c r="L11" s="197">
        <v>0</v>
      </c>
      <c r="M11" s="197">
        <v>17.27</v>
      </c>
      <c r="N11" s="197">
        <v>30.42</v>
      </c>
      <c r="O11" s="197">
        <v>67.56</v>
      </c>
      <c r="P11" s="197">
        <v>11.67</v>
      </c>
      <c r="Q11" s="197">
        <v>4.8</v>
      </c>
      <c r="R11" s="197">
        <v>9.61</v>
      </c>
      <c r="S11" s="197">
        <v>6.04</v>
      </c>
      <c r="T11" s="197">
        <v>0</v>
      </c>
      <c r="U11" s="197">
        <v>59.62</v>
      </c>
      <c r="V11" s="197">
        <v>0</v>
      </c>
      <c r="W11" s="197">
        <v>0</v>
      </c>
      <c r="X11" s="197">
        <v>22.61</v>
      </c>
      <c r="Y11" s="197">
        <v>0</v>
      </c>
      <c r="Z11" s="197">
        <v>78.73</v>
      </c>
      <c r="AA11" s="197">
        <v>19.2</v>
      </c>
      <c r="AB11" s="197">
        <v>0</v>
      </c>
      <c r="AC11" s="197">
        <v>15.59</v>
      </c>
      <c r="AD11" s="197">
        <v>0</v>
      </c>
      <c r="AE11" s="197">
        <v>0</v>
      </c>
      <c r="AF11" s="197">
        <v>0</v>
      </c>
      <c r="AG11" s="197">
        <v>44.7</v>
      </c>
      <c r="AH11" s="197">
        <v>0</v>
      </c>
      <c r="AI11" s="197">
        <v>0</v>
      </c>
      <c r="AJ11" s="197">
        <v>0</v>
      </c>
      <c r="AK11" s="197">
        <v>76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280</v>
      </c>
      <c r="L12" s="197">
        <v>0</v>
      </c>
      <c r="M12" s="197">
        <v>17.27</v>
      </c>
      <c r="N12" s="197">
        <v>31.34</v>
      </c>
      <c r="O12" s="197">
        <v>67.56</v>
      </c>
      <c r="P12" s="197">
        <v>11.67</v>
      </c>
      <c r="Q12" s="197">
        <v>4.8</v>
      </c>
      <c r="R12" s="197">
        <v>9.61</v>
      </c>
      <c r="S12" s="197">
        <v>6.04</v>
      </c>
      <c r="T12" s="197">
        <v>0</v>
      </c>
      <c r="U12" s="197">
        <v>59.62</v>
      </c>
      <c r="V12" s="197">
        <v>0</v>
      </c>
      <c r="W12" s="197">
        <v>0</v>
      </c>
      <c r="X12" s="197">
        <v>22.61</v>
      </c>
      <c r="Y12" s="197">
        <v>0</v>
      </c>
      <c r="Z12" s="197">
        <v>78.73</v>
      </c>
      <c r="AA12" s="197">
        <v>19.2</v>
      </c>
      <c r="AB12" s="197">
        <v>0</v>
      </c>
      <c r="AC12" s="197">
        <v>15.59</v>
      </c>
      <c r="AD12" s="197">
        <v>0</v>
      </c>
      <c r="AE12" s="197">
        <v>0</v>
      </c>
      <c r="AF12" s="197">
        <v>0</v>
      </c>
      <c r="AG12" s="197">
        <v>44.7</v>
      </c>
      <c r="AH12" s="197">
        <v>0</v>
      </c>
      <c r="AI12" s="197">
        <v>0</v>
      </c>
      <c r="AJ12" s="197">
        <v>0</v>
      </c>
      <c r="AK12" s="197">
        <v>76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280</v>
      </c>
      <c r="L13" s="197">
        <v>0</v>
      </c>
      <c r="M13" s="197">
        <v>17.27</v>
      </c>
      <c r="N13" s="197">
        <v>14.4</v>
      </c>
      <c r="O13" s="197">
        <v>57.61</v>
      </c>
      <c r="P13" s="197">
        <v>4.8</v>
      </c>
      <c r="Q13" s="197">
        <v>4.8</v>
      </c>
      <c r="R13" s="197">
        <v>9.5299999999999994</v>
      </c>
      <c r="S13" s="197">
        <v>6</v>
      </c>
      <c r="T13" s="197">
        <v>0</v>
      </c>
      <c r="U13" s="197">
        <v>59.62</v>
      </c>
      <c r="V13" s="197">
        <v>0</v>
      </c>
      <c r="W13" s="197">
        <v>0</v>
      </c>
      <c r="X13" s="197">
        <v>21.31</v>
      </c>
      <c r="Y13" s="197">
        <v>0</v>
      </c>
      <c r="Z13" s="197">
        <v>78.73</v>
      </c>
      <c r="AA13" s="197">
        <v>19.2</v>
      </c>
      <c r="AB13" s="197">
        <v>0</v>
      </c>
      <c r="AC13" s="197">
        <v>15.59</v>
      </c>
      <c r="AD13" s="197">
        <v>0</v>
      </c>
      <c r="AE13" s="197">
        <v>0</v>
      </c>
      <c r="AF13" s="197">
        <v>0</v>
      </c>
      <c r="AG13" s="197">
        <v>44.7</v>
      </c>
      <c r="AH13" s="197">
        <v>0</v>
      </c>
      <c r="AI13" s="197">
        <v>0</v>
      </c>
      <c r="AJ13" s="197">
        <v>0</v>
      </c>
      <c r="AK13" s="197">
        <v>76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280</v>
      </c>
      <c r="L14" s="197">
        <v>0</v>
      </c>
      <c r="M14" s="197">
        <v>17.27</v>
      </c>
      <c r="N14" s="197">
        <v>14.4</v>
      </c>
      <c r="O14" s="197">
        <v>15.58</v>
      </c>
      <c r="P14" s="197">
        <v>4.8</v>
      </c>
      <c r="Q14" s="197">
        <v>4.8</v>
      </c>
      <c r="R14" s="197">
        <v>9.5299999999999994</v>
      </c>
      <c r="S14" s="197">
        <v>6</v>
      </c>
      <c r="T14" s="197">
        <v>0</v>
      </c>
      <c r="U14" s="197">
        <v>59.62</v>
      </c>
      <c r="V14" s="197">
        <v>0</v>
      </c>
      <c r="W14" s="197">
        <v>0</v>
      </c>
      <c r="X14" s="197">
        <v>21.31</v>
      </c>
      <c r="Y14" s="197">
        <v>0</v>
      </c>
      <c r="Z14" s="197">
        <v>78.73</v>
      </c>
      <c r="AA14" s="197">
        <v>19.2</v>
      </c>
      <c r="AB14" s="197">
        <v>0</v>
      </c>
      <c r="AC14" s="197">
        <v>15.59</v>
      </c>
      <c r="AD14" s="197">
        <v>0</v>
      </c>
      <c r="AE14" s="197">
        <v>0</v>
      </c>
      <c r="AF14" s="197">
        <v>0</v>
      </c>
      <c r="AG14" s="197">
        <v>44.7</v>
      </c>
      <c r="AH14" s="197">
        <v>0</v>
      </c>
      <c r="AI14" s="197">
        <v>0</v>
      </c>
      <c r="AJ14" s="197">
        <v>0</v>
      </c>
      <c r="AK14" s="197">
        <v>76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280</v>
      </c>
      <c r="L15" s="197">
        <v>0</v>
      </c>
      <c r="M15" s="197">
        <v>17.27</v>
      </c>
      <c r="N15" s="197">
        <v>14.4</v>
      </c>
      <c r="O15" s="197">
        <v>21.12</v>
      </c>
      <c r="P15" s="197">
        <v>4.8</v>
      </c>
      <c r="Q15" s="197">
        <v>4.8</v>
      </c>
      <c r="R15" s="197">
        <v>9.5299999999999994</v>
      </c>
      <c r="S15" s="197">
        <v>6</v>
      </c>
      <c r="T15" s="197">
        <v>0</v>
      </c>
      <c r="U15" s="197">
        <v>59.62</v>
      </c>
      <c r="V15" s="197">
        <v>0</v>
      </c>
      <c r="W15" s="197">
        <v>0</v>
      </c>
      <c r="X15" s="197">
        <v>21.55</v>
      </c>
      <c r="Y15" s="197">
        <v>0</v>
      </c>
      <c r="Z15" s="197">
        <v>78.73</v>
      </c>
      <c r="AA15" s="197">
        <v>19.2</v>
      </c>
      <c r="AB15" s="197">
        <v>0</v>
      </c>
      <c r="AC15" s="197">
        <v>15.59</v>
      </c>
      <c r="AD15" s="197">
        <v>0</v>
      </c>
      <c r="AE15" s="197">
        <v>0</v>
      </c>
      <c r="AF15" s="197">
        <v>0</v>
      </c>
      <c r="AG15" s="197">
        <v>45.55</v>
      </c>
      <c r="AH15" s="197">
        <v>0</v>
      </c>
      <c r="AI15" s="197">
        <v>0</v>
      </c>
      <c r="AJ15" s="197">
        <v>0</v>
      </c>
      <c r="AK15" s="197">
        <v>76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280</v>
      </c>
      <c r="L16" s="197">
        <v>0</v>
      </c>
      <c r="M16" s="197">
        <v>17.27</v>
      </c>
      <c r="N16" s="197">
        <v>14.4</v>
      </c>
      <c r="O16" s="197">
        <v>36.49</v>
      </c>
      <c r="P16" s="197">
        <v>4.8</v>
      </c>
      <c r="Q16" s="197">
        <v>4.8</v>
      </c>
      <c r="R16" s="197">
        <v>9.5299999999999994</v>
      </c>
      <c r="S16" s="197">
        <v>6</v>
      </c>
      <c r="T16" s="197">
        <v>0</v>
      </c>
      <c r="U16" s="197">
        <v>59.62</v>
      </c>
      <c r="V16" s="197">
        <v>0</v>
      </c>
      <c r="W16" s="197">
        <v>0</v>
      </c>
      <c r="X16" s="197">
        <v>21.55</v>
      </c>
      <c r="Y16" s="197">
        <v>0</v>
      </c>
      <c r="Z16" s="197">
        <v>78.73</v>
      </c>
      <c r="AA16" s="197">
        <v>19.2</v>
      </c>
      <c r="AB16" s="197">
        <v>0</v>
      </c>
      <c r="AC16" s="197">
        <v>15.59</v>
      </c>
      <c r="AD16" s="197">
        <v>0</v>
      </c>
      <c r="AE16" s="197">
        <v>0</v>
      </c>
      <c r="AF16" s="197">
        <v>0</v>
      </c>
      <c r="AG16" s="197">
        <v>44.7</v>
      </c>
      <c r="AH16" s="197">
        <v>0</v>
      </c>
      <c r="AI16" s="197">
        <v>0</v>
      </c>
      <c r="AJ16" s="197">
        <v>0</v>
      </c>
      <c r="AK16" s="197">
        <v>76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280</v>
      </c>
      <c r="L17" s="197">
        <v>0</v>
      </c>
      <c r="M17" s="197">
        <v>17.27</v>
      </c>
      <c r="N17" s="197">
        <v>14.4</v>
      </c>
      <c r="O17" s="197">
        <v>37.450000000000003</v>
      </c>
      <c r="P17" s="197">
        <v>4.8</v>
      </c>
      <c r="Q17" s="197">
        <v>4.8</v>
      </c>
      <c r="R17" s="197">
        <v>9.5299999999999994</v>
      </c>
      <c r="S17" s="197">
        <v>6</v>
      </c>
      <c r="T17" s="197">
        <v>0</v>
      </c>
      <c r="U17" s="197">
        <v>59.62</v>
      </c>
      <c r="V17" s="197">
        <v>0</v>
      </c>
      <c r="W17" s="197">
        <v>0</v>
      </c>
      <c r="X17" s="197">
        <v>21.03</v>
      </c>
      <c r="Y17" s="197">
        <v>0</v>
      </c>
      <c r="Z17" s="197">
        <v>78.73</v>
      </c>
      <c r="AA17" s="197">
        <v>19.2</v>
      </c>
      <c r="AB17" s="197">
        <v>0</v>
      </c>
      <c r="AC17" s="197">
        <v>15.59</v>
      </c>
      <c r="AD17" s="197">
        <v>0</v>
      </c>
      <c r="AE17" s="197">
        <v>0</v>
      </c>
      <c r="AF17" s="197">
        <v>0</v>
      </c>
      <c r="AG17" s="197">
        <v>44.7</v>
      </c>
      <c r="AH17" s="197">
        <v>0</v>
      </c>
      <c r="AI17" s="197">
        <v>0</v>
      </c>
      <c r="AJ17" s="197">
        <v>0</v>
      </c>
      <c r="AK17" s="197">
        <v>76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280</v>
      </c>
      <c r="L18" s="197">
        <v>0</v>
      </c>
      <c r="M18" s="197">
        <v>17.27</v>
      </c>
      <c r="N18" s="197">
        <v>14.4</v>
      </c>
      <c r="O18" s="197">
        <v>57.61</v>
      </c>
      <c r="P18" s="197">
        <v>4.8</v>
      </c>
      <c r="Q18" s="197">
        <v>4.8</v>
      </c>
      <c r="R18" s="197">
        <v>9.5299999999999994</v>
      </c>
      <c r="S18" s="197">
        <v>6</v>
      </c>
      <c r="T18" s="197">
        <v>0</v>
      </c>
      <c r="U18" s="197">
        <v>59.62</v>
      </c>
      <c r="V18" s="197">
        <v>0</v>
      </c>
      <c r="W18" s="197">
        <v>0</v>
      </c>
      <c r="X18" s="197">
        <v>19.64</v>
      </c>
      <c r="Y18" s="197">
        <v>0</v>
      </c>
      <c r="Z18" s="197">
        <v>78.73</v>
      </c>
      <c r="AA18" s="197">
        <v>19.2</v>
      </c>
      <c r="AB18" s="197">
        <v>0</v>
      </c>
      <c r="AC18" s="197">
        <v>15.59</v>
      </c>
      <c r="AD18" s="197">
        <v>0</v>
      </c>
      <c r="AE18" s="197">
        <v>0</v>
      </c>
      <c r="AF18" s="197">
        <v>0</v>
      </c>
      <c r="AG18" s="197">
        <v>44.7</v>
      </c>
      <c r="AH18" s="197">
        <v>0</v>
      </c>
      <c r="AI18" s="197">
        <v>0</v>
      </c>
      <c r="AJ18" s="197">
        <v>0</v>
      </c>
      <c r="AK18" s="197">
        <v>76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280</v>
      </c>
      <c r="L19" s="197">
        <v>0</v>
      </c>
      <c r="M19" s="197">
        <v>17.27</v>
      </c>
      <c r="N19" s="197">
        <v>14.4</v>
      </c>
      <c r="O19" s="197">
        <v>20.16</v>
      </c>
      <c r="P19" s="197">
        <v>4.99</v>
      </c>
      <c r="Q19" s="197">
        <v>4.8</v>
      </c>
      <c r="R19" s="197">
        <v>8.76</v>
      </c>
      <c r="S19" s="197">
        <v>6</v>
      </c>
      <c r="T19" s="197">
        <v>0</v>
      </c>
      <c r="U19" s="197">
        <v>59.62</v>
      </c>
      <c r="V19" s="197">
        <v>0</v>
      </c>
      <c r="W19" s="197">
        <v>0</v>
      </c>
      <c r="X19" s="197">
        <v>19.059999999999999</v>
      </c>
      <c r="Y19" s="197">
        <v>0</v>
      </c>
      <c r="Z19" s="197">
        <v>78.73</v>
      </c>
      <c r="AA19" s="197">
        <v>19.2</v>
      </c>
      <c r="AB19" s="197">
        <v>0</v>
      </c>
      <c r="AC19" s="197">
        <v>15.59</v>
      </c>
      <c r="AD19" s="197">
        <v>0</v>
      </c>
      <c r="AE19" s="197">
        <v>0</v>
      </c>
      <c r="AF19" s="197">
        <v>0</v>
      </c>
      <c r="AG19" s="197">
        <v>44.7</v>
      </c>
      <c r="AH19" s="197">
        <v>0</v>
      </c>
      <c r="AI19" s="197">
        <v>0</v>
      </c>
      <c r="AJ19" s="197">
        <v>0</v>
      </c>
      <c r="AK19" s="197">
        <v>76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280</v>
      </c>
      <c r="L20" s="197">
        <v>0</v>
      </c>
      <c r="M20" s="197">
        <v>17.27</v>
      </c>
      <c r="N20" s="197">
        <v>14.4</v>
      </c>
      <c r="O20" s="197">
        <v>46.09</v>
      </c>
      <c r="P20" s="197">
        <v>4.79</v>
      </c>
      <c r="Q20" s="197">
        <v>4.8</v>
      </c>
      <c r="R20" s="197">
        <v>8.76</v>
      </c>
      <c r="S20" s="197">
        <v>6</v>
      </c>
      <c r="T20" s="197">
        <v>0</v>
      </c>
      <c r="U20" s="197">
        <v>59.62</v>
      </c>
      <c r="V20" s="197">
        <v>0</v>
      </c>
      <c r="W20" s="197">
        <v>0</v>
      </c>
      <c r="X20" s="197">
        <v>18.690000000000001</v>
      </c>
      <c r="Y20" s="197">
        <v>0</v>
      </c>
      <c r="Z20" s="197">
        <v>78.73</v>
      </c>
      <c r="AA20" s="197">
        <v>19.2</v>
      </c>
      <c r="AB20" s="197">
        <v>0</v>
      </c>
      <c r="AC20" s="197">
        <v>15.59</v>
      </c>
      <c r="AD20" s="197">
        <v>0</v>
      </c>
      <c r="AE20" s="197">
        <v>0</v>
      </c>
      <c r="AF20" s="197">
        <v>0</v>
      </c>
      <c r="AG20" s="197">
        <v>44.7</v>
      </c>
      <c r="AH20" s="197">
        <v>0</v>
      </c>
      <c r="AI20" s="197">
        <v>0</v>
      </c>
      <c r="AJ20" s="197">
        <v>0</v>
      </c>
      <c r="AK20" s="197">
        <v>76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280</v>
      </c>
      <c r="L21" s="197">
        <v>0</v>
      </c>
      <c r="M21" s="197">
        <v>17.27</v>
      </c>
      <c r="N21" s="197">
        <v>14.4</v>
      </c>
      <c r="O21" s="197">
        <v>44.17</v>
      </c>
      <c r="P21" s="197">
        <v>4.59</v>
      </c>
      <c r="Q21" s="197">
        <v>4.8</v>
      </c>
      <c r="R21" s="197">
        <v>8.76</v>
      </c>
      <c r="S21" s="197">
        <v>6</v>
      </c>
      <c r="T21" s="197">
        <v>0</v>
      </c>
      <c r="U21" s="197">
        <v>59.62</v>
      </c>
      <c r="V21" s="197">
        <v>0</v>
      </c>
      <c r="W21" s="197">
        <v>0</v>
      </c>
      <c r="X21" s="197">
        <v>18.43</v>
      </c>
      <c r="Y21" s="197">
        <v>0</v>
      </c>
      <c r="Z21" s="197">
        <v>78.73</v>
      </c>
      <c r="AA21" s="197">
        <v>19.2</v>
      </c>
      <c r="AB21" s="197">
        <v>0</v>
      </c>
      <c r="AC21" s="197">
        <v>15.59</v>
      </c>
      <c r="AD21" s="197">
        <v>0</v>
      </c>
      <c r="AE21" s="197">
        <v>0</v>
      </c>
      <c r="AF21" s="197">
        <v>0</v>
      </c>
      <c r="AG21" s="197">
        <v>45.55</v>
      </c>
      <c r="AH21" s="197">
        <v>0</v>
      </c>
      <c r="AI21" s="197">
        <v>0</v>
      </c>
      <c r="AJ21" s="197">
        <v>0</v>
      </c>
      <c r="AK21" s="197">
        <v>76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280</v>
      </c>
      <c r="L22" s="197">
        <v>0</v>
      </c>
      <c r="M22" s="197">
        <v>17.27</v>
      </c>
      <c r="N22" s="197">
        <v>14.4</v>
      </c>
      <c r="O22" s="197">
        <v>62.32</v>
      </c>
      <c r="P22" s="197">
        <v>4.4800000000000004</v>
      </c>
      <c r="Q22" s="197">
        <v>4.8</v>
      </c>
      <c r="R22" s="197">
        <v>8.76</v>
      </c>
      <c r="S22" s="197">
        <v>6</v>
      </c>
      <c r="T22" s="197">
        <v>0</v>
      </c>
      <c r="U22" s="197">
        <v>59.62</v>
      </c>
      <c r="V22" s="197">
        <v>0</v>
      </c>
      <c r="W22" s="197">
        <v>0</v>
      </c>
      <c r="X22" s="197">
        <v>18.43</v>
      </c>
      <c r="Y22" s="197">
        <v>0</v>
      </c>
      <c r="Z22" s="197">
        <v>78.73</v>
      </c>
      <c r="AA22" s="197">
        <v>19.2</v>
      </c>
      <c r="AB22" s="197">
        <v>0</v>
      </c>
      <c r="AC22" s="197">
        <v>15.59</v>
      </c>
      <c r="AD22" s="197">
        <v>0</v>
      </c>
      <c r="AE22" s="197">
        <v>0</v>
      </c>
      <c r="AF22" s="197">
        <v>0</v>
      </c>
      <c r="AG22" s="197">
        <v>44.7</v>
      </c>
      <c r="AH22" s="197">
        <v>0</v>
      </c>
      <c r="AI22" s="197">
        <v>0</v>
      </c>
      <c r="AJ22" s="197">
        <v>0</v>
      </c>
      <c r="AK22" s="197">
        <v>76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280</v>
      </c>
      <c r="L23" s="197">
        <v>0</v>
      </c>
      <c r="M23" s="197">
        <v>15.84</v>
      </c>
      <c r="N23" s="197">
        <v>14.4</v>
      </c>
      <c r="O23" s="197">
        <v>42.25</v>
      </c>
      <c r="P23" s="197">
        <v>3.97</v>
      </c>
      <c r="Q23" s="197">
        <v>4.8</v>
      </c>
      <c r="R23" s="197">
        <v>7.68</v>
      </c>
      <c r="S23" s="197">
        <v>6</v>
      </c>
      <c r="T23" s="197">
        <v>0</v>
      </c>
      <c r="U23" s="197">
        <v>59.62</v>
      </c>
      <c r="V23" s="197">
        <v>0</v>
      </c>
      <c r="W23" s="197">
        <v>0</v>
      </c>
      <c r="X23" s="197">
        <v>18.43</v>
      </c>
      <c r="Y23" s="197">
        <v>0</v>
      </c>
      <c r="Z23" s="197">
        <v>78.73</v>
      </c>
      <c r="AA23" s="197">
        <v>19.2</v>
      </c>
      <c r="AB23" s="197">
        <v>0</v>
      </c>
      <c r="AC23" s="197">
        <v>15.59</v>
      </c>
      <c r="AD23" s="197">
        <v>0</v>
      </c>
      <c r="AE23" s="197">
        <v>0</v>
      </c>
      <c r="AF23" s="197">
        <v>0</v>
      </c>
      <c r="AG23" s="197">
        <v>44.7</v>
      </c>
      <c r="AH23" s="197">
        <v>0</v>
      </c>
      <c r="AI23" s="197">
        <v>0</v>
      </c>
      <c r="AJ23" s="197">
        <v>0</v>
      </c>
      <c r="AK23" s="197">
        <v>76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280</v>
      </c>
      <c r="L24" s="197">
        <v>0</v>
      </c>
      <c r="M24" s="197">
        <v>19.2</v>
      </c>
      <c r="N24" s="197">
        <v>44.06</v>
      </c>
      <c r="O24" s="197">
        <v>70.36</v>
      </c>
      <c r="P24" s="197">
        <v>3.87</v>
      </c>
      <c r="Q24" s="197">
        <v>4.8</v>
      </c>
      <c r="R24" s="197">
        <v>7.68</v>
      </c>
      <c r="S24" s="197">
        <v>6</v>
      </c>
      <c r="T24" s="197">
        <v>0</v>
      </c>
      <c r="U24" s="197">
        <v>59.62</v>
      </c>
      <c r="V24" s="197">
        <v>0</v>
      </c>
      <c r="W24" s="197">
        <v>0</v>
      </c>
      <c r="X24" s="197">
        <v>18.43</v>
      </c>
      <c r="Y24" s="197">
        <v>0</v>
      </c>
      <c r="Z24" s="197">
        <v>78.73</v>
      </c>
      <c r="AA24" s="197">
        <v>19.2</v>
      </c>
      <c r="AB24" s="197">
        <v>0</v>
      </c>
      <c r="AC24" s="197">
        <v>15.59</v>
      </c>
      <c r="AD24" s="197">
        <v>0</v>
      </c>
      <c r="AE24" s="197">
        <v>0</v>
      </c>
      <c r="AF24" s="197">
        <v>0</v>
      </c>
      <c r="AG24" s="197">
        <v>44.7</v>
      </c>
      <c r="AH24" s="197">
        <v>0</v>
      </c>
      <c r="AI24" s="197">
        <v>0</v>
      </c>
      <c r="AJ24" s="197">
        <v>0</v>
      </c>
      <c r="AK24" s="197">
        <v>76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280</v>
      </c>
      <c r="L25" s="197">
        <v>0</v>
      </c>
      <c r="M25" s="197">
        <v>53.94</v>
      </c>
      <c r="N25" s="197">
        <v>49.81</v>
      </c>
      <c r="O25" s="197">
        <v>70.36</v>
      </c>
      <c r="P25" s="197">
        <v>13.32</v>
      </c>
      <c r="Q25" s="197">
        <v>4.8</v>
      </c>
      <c r="R25" s="197">
        <v>7.68</v>
      </c>
      <c r="S25" s="197">
        <v>6</v>
      </c>
      <c r="T25" s="197">
        <v>0</v>
      </c>
      <c r="U25" s="197">
        <v>59.62</v>
      </c>
      <c r="V25" s="197">
        <v>0</v>
      </c>
      <c r="W25" s="197">
        <v>0</v>
      </c>
      <c r="X25" s="197">
        <v>18.43</v>
      </c>
      <c r="Y25" s="197">
        <v>0</v>
      </c>
      <c r="Z25" s="197">
        <v>78.73</v>
      </c>
      <c r="AA25" s="197">
        <v>19.2</v>
      </c>
      <c r="AB25" s="197">
        <v>0</v>
      </c>
      <c r="AC25" s="197">
        <v>15.59</v>
      </c>
      <c r="AD25" s="197">
        <v>0</v>
      </c>
      <c r="AE25" s="197">
        <v>0</v>
      </c>
      <c r="AF25" s="197">
        <v>0</v>
      </c>
      <c r="AG25" s="197">
        <v>44.7</v>
      </c>
      <c r="AH25" s="197">
        <v>0</v>
      </c>
      <c r="AI25" s="197">
        <v>0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280</v>
      </c>
      <c r="L26" s="197">
        <v>0</v>
      </c>
      <c r="M26" s="197">
        <v>61.23</v>
      </c>
      <c r="N26" s="197">
        <v>49.81</v>
      </c>
      <c r="O26" s="197">
        <v>70.36</v>
      </c>
      <c r="P26" s="197">
        <v>13.36</v>
      </c>
      <c r="Q26" s="197">
        <v>4.8</v>
      </c>
      <c r="R26" s="197">
        <v>7.68</v>
      </c>
      <c r="S26" s="197">
        <v>6</v>
      </c>
      <c r="T26" s="197">
        <v>0</v>
      </c>
      <c r="U26" s="197">
        <v>59.62</v>
      </c>
      <c r="V26" s="197">
        <v>0</v>
      </c>
      <c r="W26" s="197">
        <v>0</v>
      </c>
      <c r="X26" s="197">
        <v>38.4</v>
      </c>
      <c r="Y26" s="197">
        <v>0</v>
      </c>
      <c r="Z26" s="197">
        <v>114.11</v>
      </c>
      <c r="AA26" s="197">
        <v>19.2</v>
      </c>
      <c r="AB26" s="197">
        <v>0</v>
      </c>
      <c r="AC26" s="197">
        <v>14.62</v>
      </c>
      <c r="AD26" s="197">
        <v>0</v>
      </c>
      <c r="AE26" s="197">
        <v>0</v>
      </c>
      <c r="AF26" s="197">
        <v>0</v>
      </c>
      <c r="AG26" s="197">
        <v>44.7</v>
      </c>
      <c r="AH26" s="197">
        <v>0</v>
      </c>
      <c r="AI26" s="197">
        <v>0</v>
      </c>
      <c r="AJ26" s="197">
        <v>0</v>
      </c>
      <c r="AK26" s="197">
        <v>83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491.57</v>
      </c>
      <c r="L27" s="197">
        <v>9.6</v>
      </c>
      <c r="M27" s="197">
        <v>61.23</v>
      </c>
      <c r="N27" s="197">
        <v>49.81</v>
      </c>
      <c r="O27" s="197">
        <v>70.36</v>
      </c>
      <c r="P27" s="197">
        <v>18.36</v>
      </c>
      <c r="Q27" s="197">
        <v>9.1999999999999993</v>
      </c>
      <c r="R27" s="197">
        <v>17.88</v>
      </c>
      <c r="S27" s="197">
        <v>11.13</v>
      </c>
      <c r="T27" s="197">
        <v>0</v>
      </c>
      <c r="U27" s="197">
        <v>59.62</v>
      </c>
      <c r="V27" s="197">
        <v>0</v>
      </c>
      <c r="W27" s="197">
        <v>0</v>
      </c>
      <c r="X27" s="197">
        <v>62.21</v>
      </c>
      <c r="Y27" s="197">
        <v>0</v>
      </c>
      <c r="Z27" s="197">
        <v>114.11</v>
      </c>
      <c r="AA27" s="197">
        <v>38.04</v>
      </c>
      <c r="AB27" s="197">
        <v>0</v>
      </c>
      <c r="AC27" s="197">
        <v>14.62</v>
      </c>
      <c r="AD27" s="197">
        <v>0</v>
      </c>
      <c r="AE27" s="197">
        <v>0</v>
      </c>
      <c r="AF27" s="197">
        <v>0</v>
      </c>
      <c r="AG27" s="197">
        <v>45.55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491.57</v>
      </c>
      <c r="L28" s="197">
        <v>9.6</v>
      </c>
      <c r="M28" s="197">
        <v>61.23</v>
      </c>
      <c r="N28" s="197">
        <v>49.81</v>
      </c>
      <c r="O28" s="197">
        <v>70.36</v>
      </c>
      <c r="P28" s="197">
        <v>19.07</v>
      </c>
      <c r="Q28" s="197">
        <v>9.1999999999999993</v>
      </c>
      <c r="R28" s="197">
        <v>17.88</v>
      </c>
      <c r="S28" s="197">
        <v>11.13</v>
      </c>
      <c r="T28" s="197">
        <v>0</v>
      </c>
      <c r="U28" s="197">
        <v>59.62</v>
      </c>
      <c r="V28" s="197">
        <v>0</v>
      </c>
      <c r="W28" s="197">
        <v>0</v>
      </c>
      <c r="X28" s="197">
        <v>62.21</v>
      </c>
      <c r="Y28" s="197">
        <v>0</v>
      </c>
      <c r="Z28" s="197">
        <v>114.11</v>
      </c>
      <c r="AA28" s="197">
        <v>34.840000000000003</v>
      </c>
      <c r="AB28" s="197">
        <v>0</v>
      </c>
      <c r="AC28" s="197">
        <v>14.62</v>
      </c>
      <c r="AD28" s="197">
        <v>0</v>
      </c>
      <c r="AE28" s="197">
        <v>0</v>
      </c>
      <c r="AF28" s="197">
        <v>0</v>
      </c>
      <c r="AG28" s="197">
        <v>44.7</v>
      </c>
      <c r="AH28" s="197">
        <v>0</v>
      </c>
      <c r="AI28" s="197">
        <v>0</v>
      </c>
      <c r="AJ28" s="197">
        <v>0</v>
      </c>
      <c r="AK28" s="197">
        <v>98.32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491.57</v>
      </c>
      <c r="L29" s="197">
        <v>9.6</v>
      </c>
      <c r="M29" s="197">
        <v>61.23</v>
      </c>
      <c r="N29" s="197">
        <v>49.81</v>
      </c>
      <c r="O29" s="197">
        <v>70.36</v>
      </c>
      <c r="P29" s="197">
        <v>19.489999999999998</v>
      </c>
      <c r="Q29" s="197">
        <v>9.1999999999999993</v>
      </c>
      <c r="R29" s="197">
        <v>17.88</v>
      </c>
      <c r="S29" s="197">
        <v>11.13</v>
      </c>
      <c r="T29" s="197">
        <v>0</v>
      </c>
      <c r="U29" s="197">
        <v>59.62</v>
      </c>
      <c r="V29" s="197">
        <v>0</v>
      </c>
      <c r="W29" s="197">
        <v>0</v>
      </c>
      <c r="X29" s="197">
        <v>62.21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14.62</v>
      </c>
      <c r="AD29" s="197">
        <v>0</v>
      </c>
      <c r="AE29" s="197">
        <v>0</v>
      </c>
      <c r="AF29" s="197">
        <v>0</v>
      </c>
      <c r="AG29" s="197">
        <v>44.7</v>
      </c>
      <c r="AH29" s="197">
        <v>0</v>
      </c>
      <c r="AI29" s="197">
        <v>0</v>
      </c>
      <c r="AJ29" s="197">
        <v>0</v>
      </c>
      <c r="AK29" s="197">
        <v>98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0.94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491.57</v>
      </c>
      <c r="L30" s="197">
        <v>9.6</v>
      </c>
      <c r="M30" s="197">
        <v>61.23</v>
      </c>
      <c r="N30" s="197">
        <v>49.81</v>
      </c>
      <c r="O30" s="197">
        <v>70.36</v>
      </c>
      <c r="P30" s="197">
        <v>19.489999999999998</v>
      </c>
      <c r="Q30" s="197">
        <v>9.1999999999999993</v>
      </c>
      <c r="R30" s="197">
        <v>17.88</v>
      </c>
      <c r="S30" s="197">
        <v>11.13</v>
      </c>
      <c r="T30" s="197">
        <v>0</v>
      </c>
      <c r="U30" s="197">
        <v>59.62</v>
      </c>
      <c r="V30" s="197">
        <v>0</v>
      </c>
      <c r="W30" s="197">
        <v>0</v>
      </c>
      <c r="X30" s="197">
        <v>62.21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14.62</v>
      </c>
      <c r="AD30" s="197">
        <v>0</v>
      </c>
      <c r="AE30" s="197">
        <v>0</v>
      </c>
      <c r="AF30" s="197">
        <v>0</v>
      </c>
      <c r="AG30" s="197">
        <v>44.7</v>
      </c>
      <c r="AH30" s="197">
        <v>0</v>
      </c>
      <c r="AI30" s="197">
        <v>0</v>
      </c>
      <c r="AJ30" s="197">
        <v>0</v>
      </c>
      <c r="AK30" s="197">
        <v>97.68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6.26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491.57</v>
      </c>
      <c r="L31" s="197">
        <v>9.6</v>
      </c>
      <c r="M31" s="197">
        <v>61.23</v>
      </c>
      <c r="N31" s="197">
        <v>49.81</v>
      </c>
      <c r="O31" s="197">
        <v>70.36</v>
      </c>
      <c r="P31" s="197">
        <v>19.489999999999998</v>
      </c>
      <c r="Q31" s="197">
        <v>9.1999999999999993</v>
      </c>
      <c r="R31" s="197">
        <v>17.88</v>
      </c>
      <c r="S31" s="197">
        <v>11.13</v>
      </c>
      <c r="T31" s="197">
        <v>0</v>
      </c>
      <c r="U31" s="197">
        <v>59.62</v>
      </c>
      <c r="V31" s="197">
        <v>0</v>
      </c>
      <c r="W31" s="197">
        <v>0</v>
      </c>
      <c r="X31" s="197">
        <v>62.21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14.62</v>
      </c>
      <c r="AD31" s="197">
        <v>0</v>
      </c>
      <c r="AE31" s="197">
        <v>0</v>
      </c>
      <c r="AF31" s="197">
        <v>0</v>
      </c>
      <c r="AG31" s="197">
        <v>45.26</v>
      </c>
      <c r="AH31" s="197">
        <v>0</v>
      </c>
      <c r="AI31" s="197">
        <v>0</v>
      </c>
      <c r="AJ31" s="197">
        <v>0</v>
      </c>
      <c r="AK31" s="197">
        <v>95.19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15.44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491.57</v>
      </c>
      <c r="L32" s="197">
        <v>9.6</v>
      </c>
      <c r="M32" s="197">
        <v>61.23</v>
      </c>
      <c r="N32" s="197">
        <v>49.81</v>
      </c>
      <c r="O32" s="197">
        <v>70.36</v>
      </c>
      <c r="P32" s="197">
        <v>19.489999999999998</v>
      </c>
      <c r="Q32" s="197">
        <v>9.1999999999999993</v>
      </c>
      <c r="R32" s="197">
        <v>17.88</v>
      </c>
      <c r="S32" s="197">
        <v>11.13</v>
      </c>
      <c r="T32" s="197">
        <v>0</v>
      </c>
      <c r="U32" s="197">
        <v>59.62</v>
      </c>
      <c r="V32" s="197">
        <v>0</v>
      </c>
      <c r="W32" s="197">
        <v>0</v>
      </c>
      <c r="X32" s="197">
        <v>62.21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14.62</v>
      </c>
      <c r="AD32" s="197">
        <v>0</v>
      </c>
      <c r="AE32" s="197">
        <v>0</v>
      </c>
      <c r="AF32" s="197">
        <v>0</v>
      </c>
      <c r="AG32" s="197">
        <v>45.26</v>
      </c>
      <c r="AH32" s="197">
        <v>0</v>
      </c>
      <c r="AI32" s="197">
        <v>0</v>
      </c>
      <c r="AJ32" s="197">
        <v>0</v>
      </c>
      <c r="AK32" s="197">
        <v>97.04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25.79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491.57</v>
      </c>
      <c r="L33" s="197">
        <v>9.6</v>
      </c>
      <c r="M33" s="197">
        <v>61.23</v>
      </c>
      <c r="N33" s="197">
        <v>49.81</v>
      </c>
      <c r="O33" s="197">
        <v>70.36</v>
      </c>
      <c r="P33" s="197">
        <v>19.489999999999998</v>
      </c>
      <c r="Q33" s="197">
        <v>9.1999999999999993</v>
      </c>
      <c r="R33" s="197">
        <v>17.88</v>
      </c>
      <c r="S33" s="197">
        <v>11.13</v>
      </c>
      <c r="T33" s="197">
        <v>0</v>
      </c>
      <c r="U33" s="197">
        <v>59.62</v>
      </c>
      <c r="V33" s="197">
        <v>0</v>
      </c>
      <c r="W33" s="197">
        <v>0</v>
      </c>
      <c r="X33" s="197">
        <v>62.21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14.62</v>
      </c>
      <c r="AD33" s="197">
        <v>0</v>
      </c>
      <c r="AE33" s="197">
        <v>0</v>
      </c>
      <c r="AF33" s="197">
        <v>0</v>
      </c>
      <c r="AG33" s="197">
        <v>45.83</v>
      </c>
      <c r="AH33" s="197">
        <v>0</v>
      </c>
      <c r="AI33" s="197">
        <v>0</v>
      </c>
      <c r="AJ33" s="197">
        <v>0</v>
      </c>
      <c r="AK33" s="197">
        <v>96.11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38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491.57</v>
      </c>
      <c r="L34" s="197">
        <v>9.6</v>
      </c>
      <c r="M34" s="197">
        <v>61.23</v>
      </c>
      <c r="N34" s="197">
        <v>49.81</v>
      </c>
      <c r="O34" s="197">
        <v>70.36</v>
      </c>
      <c r="P34" s="197">
        <v>19.489999999999998</v>
      </c>
      <c r="Q34" s="197">
        <v>9.1999999999999993</v>
      </c>
      <c r="R34" s="197">
        <v>17.88</v>
      </c>
      <c r="S34" s="197">
        <v>11.13</v>
      </c>
      <c r="T34" s="197">
        <v>0</v>
      </c>
      <c r="U34" s="197">
        <v>59.62</v>
      </c>
      <c r="V34" s="197">
        <v>0</v>
      </c>
      <c r="W34" s="197">
        <v>0</v>
      </c>
      <c r="X34" s="197">
        <v>62.21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14.99</v>
      </c>
      <c r="AD34" s="197">
        <v>0</v>
      </c>
      <c r="AE34" s="197">
        <v>0</v>
      </c>
      <c r="AF34" s="197">
        <v>0</v>
      </c>
      <c r="AG34" s="197">
        <v>44.7</v>
      </c>
      <c r="AH34" s="197">
        <v>0</v>
      </c>
      <c r="AI34" s="197">
        <v>0</v>
      </c>
      <c r="AJ34" s="197">
        <v>0</v>
      </c>
      <c r="AK34" s="197">
        <v>95.8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38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491.57</v>
      </c>
      <c r="L35" s="197">
        <v>9.6</v>
      </c>
      <c r="M35" s="197">
        <v>61.23</v>
      </c>
      <c r="N35" s="197">
        <v>49.81</v>
      </c>
      <c r="O35" s="197">
        <v>70.36</v>
      </c>
      <c r="P35" s="197">
        <v>19.489999999999998</v>
      </c>
      <c r="Q35" s="197">
        <v>9.1999999999999993</v>
      </c>
      <c r="R35" s="197">
        <v>17.88</v>
      </c>
      <c r="S35" s="197">
        <v>11.13</v>
      </c>
      <c r="T35" s="197">
        <v>0</v>
      </c>
      <c r="U35" s="197">
        <v>59.62</v>
      </c>
      <c r="V35" s="197">
        <v>0</v>
      </c>
      <c r="W35" s="197">
        <v>0</v>
      </c>
      <c r="X35" s="197">
        <v>62.21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14.99</v>
      </c>
      <c r="AD35" s="197">
        <v>0</v>
      </c>
      <c r="AE35" s="197">
        <v>0</v>
      </c>
      <c r="AF35" s="197">
        <v>0</v>
      </c>
      <c r="AG35" s="197">
        <v>45.26</v>
      </c>
      <c r="AH35" s="197">
        <v>0</v>
      </c>
      <c r="AI35" s="197">
        <v>0</v>
      </c>
      <c r="AJ35" s="197">
        <v>0</v>
      </c>
      <c r="AK35" s="197">
        <v>97.36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38.5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491.57</v>
      </c>
      <c r="L36" s="197">
        <v>9.6</v>
      </c>
      <c r="M36" s="197">
        <v>61.23</v>
      </c>
      <c r="N36" s="197">
        <v>49.81</v>
      </c>
      <c r="O36" s="197">
        <v>70.36</v>
      </c>
      <c r="P36" s="197">
        <v>19.489999999999998</v>
      </c>
      <c r="Q36" s="197">
        <v>9.1999999999999993</v>
      </c>
      <c r="R36" s="197">
        <v>17.88</v>
      </c>
      <c r="S36" s="197">
        <v>11.13</v>
      </c>
      <c r="T36" s="197">
        <v>0</v>
      </c>
      <c r="U36" s="197">
        <v>59.62</v>
      </c>
      <c r="V36" s="197">
        <v>0</v>
      </c>
      <c r="W36" s="197">
        <v>0</v>
      </c>
      <c r="X36" s="197">
        <v>62.21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14.99</v>
      </c>
      <c r="AD36" s="197">
        <v>0</v>
      </c>
      <c r="AE36" s="197">
        <v>0</v>
      </c>
      <c r="AF36" s="197">
        <v>0</v>
      </c>
      <c r="AG36" s="197">
        <v>45.26</v>
      </c>
      <c r="AH36" s="197">
        <v>0</v>
      </c>
      <c r="AI36" s="197">
        <v>0</v>
      </c>
      <c r="AJ36" s="197">
        <v>0</v>
      </c>
      <c r="AK36" s="197">
        <v>97.04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38.5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491.57</v>
      </c>
      <c r="L37" s="197">
        <v>9.6</v>
      </c>
      <c r="M37" s="197">
        <v>61.23</v>
      </c>
      <c r="N37" s="197">
        <v>49.81</v>
      </c>
      <c r="O37" s="197">
        <v>70.36</v>
      </c>
      <c r="P37" s="197">
        <v>19.489999999999998</v>
      </c>
      <c r="Q37" s="197">
        <v>9.1999999999999993</v>
      </c>
      <c r="R37" s="197">
        <v>17.88</v>
      </c>
      <c r="S37" s="197">
        <v>11.13</v>
      </c>
      <c r="T37" s="197">
        <v>0</v>
      </c>
      <c r="U37" s="197">
        <v>59.62</v>
      </c>
      <c r="V37" s="197">
        <v>0</v>
      </c>
      <c r="W37" s="197">
        <v>0</v>
      </c>
      <c r="X37" s="197">
        <v>62.21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14.99</v>
      </c>
      <c r="AD37" s="197">
        <v>0</v>
      </c>
      <c r="AE37" s="197">
        <v>0</v>
      </c>
      <c r="AF37" s="197">
        <v>0</v>
      </c>
      <c r="AG37" s="197">
        <v>45.26</v>
      </c>
      <c r="AH37" s="197">
        <v>0</v>
      </c>
      <c r="AI37" s="197">
        <v>0</v>
      </c>
      <c r="AJ37" s="197">
        <v>0</v>
      </c>
      <c r="AK37" s="197">
        <v>95.8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38.5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491.57</v>
      </c>
      <c r="L38" s="197">
        <v>9.6</v>
      </c>
      <c r="M38" s="197">
        <v>61.23</v>
      </c>
      <c r="N38" s="197">
        <v>49.81</v>
      </c>
      <c r="O38" s="197">
        <v>70.36</v>
      </c>
      <c r="P38" s="197">
        <v>19.489999999999998</v>
      </c>
      <c r="Q38" s="197">
        <v>9.1999999999999993</v>
      </c>
      <c r="R38" s="197">
        <v>17.88</v>
      </c>
      <c r="S38" s="197">
        <v>11.13</v>
      </c>
      <c r="T38" s="197">
        <v>0</v>
      </c>
      <c r="U38" s="197">
        <v>59.62</v>
      </c>
      <c r="V38" s="197">
        <v>0</v>
      </c>
      <c r="W38" s="197">
        <v>0</v>
      </c>
      <c r="X38" s="197">
        <v>62.21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14.99</v>
      </c>
      <c r="AD38" s="197">
        <v>0</v>
      </c>
      <c r="AE38" s="197">
        <v>0</v>
      </c>
      <c r="AF38" s="197">
        <v>0</v>
      </c>
      <c r="AG38" s="197">
        <v>45.26</v>
      </c>
      <c r="AH38" s="197">
        <v>0</v>
      </c>
      <c r="AI38" s="197">
        <v>0</v>
      </c>
      <c r="AJ38" s="197">
        <v>0</v>
      </c>
      <c r="AK38" s="197">
        <v>97.68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38.5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491.57</v>
      </c>
      <c r="L39" s="197">
        <v>9.6</v>
      </c>
      <c r="M39" s="197">
        <v>61.23</v>
      </c>
      <c r="N39" s="197">
        <v>49.81</v>
      </c>
      <c r="O39" s="197">
        <v>70.36</v>
      </c>
      <c r="P39" s="197">
        <v>19.489999999999998</v>
      </c>
      <c r="Q39" s="197">
        <v>9.1999999999999993</v>
      </c>
      <c r="R39" s="197">
        <v>17.88</v>
      </c>
      <c r="S39" s="197">
        <v>11.13</v>
      </c>
      <c r="T39" s="197">
        <v>0</v>
      </c>
      <c r="U39" s="197">
        <v>59.62</v>
      </c>
      <c r="V39" s="197">
        <v>0</v>
      </c>
      <c r="W39" s="197">
        <v>0</v>
      </c>
      <c r="X39" s="197">
        <v>62.21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14.99</v>
      </c>
      <c r="AD39" s="197">
        <v>0</v>
      </c>
      <c r="AE39" s="197">
        <v>0</v>
      </c>
      <c r="AF39" s="197">
        <v>0</v>
      </c>
      <c r="AG39" s="197">
        <v>45.83</v>
      </c>
      <c r="AH39" s="197">
        <v>0</v>
      </c>
      <c r="AI39" s="197">
        <v>0</v>
      </c>
      <c r="AJ39" s="197">
        <v>0</v>
      </c>
      <c r="AK39" s="197">
        <v>97.04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38.5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491.57</v>
      </c>
      <c r="L40" s="197">
        <v>9.6</v>
      </c>
      <c r="M40" s="197">
        <v>61.23</v>
      </c>
      <c r="N40" s="197">
        <v>49.81</v>
      </c>
      <c r="O40" s="197">
        <v>70.36</v>
      </c>
      <c r="P40" s="197">
        <v>19.489999999999998</v>
      </c>
      <c r="Q40" s="197">
        <v>9.1999999999999993</v>
      </c>
      <c r="R40" s="197">
        <v>17.88</v>
      </c>
      <c r="S40" s="197">
        <v>11.13</v>
      </c>
      <c r="T40" s="197">
        <v>0</v>
      </c>
      <c r="U40" s="197">
        <v>59.62</v>
      </c>
      <c r="V40" s="197">
        <v>0</v>
      </c>
      <c r="W40" s="197">
        <v>0</v>
      </c>
      <c r="X40" s="197">
        <v>62.21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14.99</v>
      </c>
      <c r="AD40" s="197">
        <v>0</v>
      </c>
      <c r="AE40" s="197">
        <v>0</v>
      </c>
      <c r="AF40" s="197">
        <v>0</v>
      </c>
      <c r="AG40" s="197">
        <v>44.7</v>
      </c>
      <c r="AH40" s="197">
        <v>0</v>
      </c>
      <c r="AI40" s="197">
        <v>0</v>
      </c>
      <c r="AJ40" s="197">
        <v>0</v>
      </c>
      <c r="AK40" s="197">
        <v>97.04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38.5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491.57</v>
      </c>
      <c r="L41" s="197">
        <v>9.6</v>
      </c>
      <c r="M41" s="197">
        <v>61.23</v>
      </c>
      <c r="N41" s="197">
        <v>49.81</v>
      </c>
      <c r="O41" s="197">
        <v>70.36</v>
      </c>
      <c r="P41" s="197">
        <v>19.489999999999998</v>
      </c>
      <c r="Q41" s="197">
        <v>9.1999999999999993</v>
      </c>
      <c r="R41" s="197">
        <v>17.88</v>
      </c>
      <c r="S41" s="197">
        <v>11.13</v>
      </c>
      <c r="T41" s="197">
        <v>0</v>
      </c>
      <c r="U41" s="197">
        <v>59.62</v>
      </c>
      <c r="V41" s="197">
        <v>0</v>
      </c>
      <c r="W41" s="197">
        <v>0</v>
      </c>
      <c r="X41" s="197">
        <v>62.21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14.62</v>
      </c>
      <c r="AD41" s="197">
        <v>0</v>
      </c>
      <c r="AE41" s="197">
        <v>0</v>
      </c>
      <c r="AF41" s="197">
        <v>0</v>
      </c>
      <c r="AG41" s="197">
        <v>45.26</v>
      </c>
      <c r="AH41" s="197">
        <v>0</v>
      </c>
      <c r="AI41" s="197">
        <v>0</v>
      </c>
      <c r="AJ41" s="197">
        <v>0</v>
      </c>
      <c r="AK41" s="197">
        <v>97.04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38.5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491.57</v>
      </c>
      <c r="L42" s="197">
        <v>9.6</v>
      </c>
      <c r="M42" s="197">
        <v>61.23</v>
      </c>
      <c r="N42" s="197">
        <v>49.81</v>
      </c>
      <c r="O42" s="197">
        <v>70.36</v>
      </c>
      <c r="P42" s="197">
        <v>19.489999999999998</v>
      </c>
      <c r="Q42" s="197">
        <v>9.1999999999999993</v>
      </c>
      <c r="R42" s="197">
        <v>17.88</v>
      </c>
      <c r="S42" s="197">
        <v>11.13</v>
      </c>
      <c r="T42" s="197">
        <v>0</v>
      </c>
      <c r="U42" s="197">
        <v>59.62</v>
      </c>
      <c r="V42" s="197">
        <v>0</v>
      </c>
      <c r="W42" s="197">
        <v>0</v>
      </c>
      <c r="X42" s="197">
        <v>62.21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14.62</v>
      </c>
      <c r="AD42" s="197">
        <v>0</v>
      </c>
      <c r="AE42" s="197">
        <v>0</v>
      </c>
      <c r="AF42" s="197">
        <v>0</v>
      </c>
      <c r="AG42" s="197">
        <v>45.26</v>
      </c>
      <c r="AH42" s="197">
        <v>0</v>
      </c>
      <c r="AI42" s="197">
        <v>0</v>
      </c>
      <c r="AJ42" s="197">
        <v>0</v>
      </c>
      <c r="AK42" s="197">
        <v>97.04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38.5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491.57</v>
      </c>
      <c r="L43" s="197">
        <v>9.6</v>
      </c>
      <c r="M43" s="197">
        <v>61.23</v>
      </c>
      <c r="N43" s="197">
        <v>49.81</v>
      </c>
      <c r="O43" s="197">
        <v>70.36</v>
      </c>
      <c r="P43" s="197">
        <v>19.489999999999998</v>
      </c>
      <c r="Q43" s="197">
        <v>9.1999999999999993</v>
      </c>
      <c r="R43" s="197">
        <v>17.88</v>
      </c>
      <c r="S43" s="197">
        <v>11.13</v>
      </c>
      <c r="T43" s="197">
        <v>0</v>
      </c>
      <c r="U43" s="197">
        <v>59.62</v>
      </c>
      <c r="V43" s="197">
        <v>0</v>
      </c>
      <c r="W43" s="197">
        <v>0</v>
      </c>
      <c r="X43" s="197">
        <v>62.21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14.62</v>
      </c>
      <c r="AD43" s="197">
        <v>0</v>
      </c>
      <c r="AE43" s="197">
        <v>0</v>
      </c>
      <c r="AF43" s="197">
        <v>0</v>
      </c>
      <c r="AG43" s="197">
        <v>45.83</v>
      </c>
      <c r="AH43" s="197">
        <v>0</v>
      </c>
      <c r="AI43" s="197">
        <v>0</v>
      </c>
      <c r="AJ43" s="197">
        <v>0</v>
      </c>
      <c r="AK43" s="197">
        <v>95.8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38.5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491.57</v>
      </c>
      <c r="L44" s="197">
        <v>9.6</v>
      </c>
      <c r="M44" s="197">
        <v>61.23</v>
      </c>
      <c r="N44" s="197">
        <v>49.81</v>
      </c>
      <c r="O44" s="197">
        <v>70.36</v>
      </c>
      <c r="P44" s="197">
        <v>19.489999999999998</v>
      </c>
      <c r="Q44" s="197">
        <v>9.1999999999999993</v>
      </c>
      <c r="R44" s="197">
        <v>17.88</v>
      </c>
      <c r="S44" s="197">
        <v>11.13</v>
      </c>
      <c r="T44" s="197">
        <v>0</v>
      </c>
      <c r="U44" s="197">
        <v>59.62</v>
      </c>
      <c r="V44" s="197">
        <v>0</v>
      </c>
      <c r="W44" s="197">
        <v>0</v>
      </c>
      <c r="X44" s="197">
        <v>62.21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14.62</v>
      </c>
      <c r="AD44" s="197">
        <v>0</v>
      </c>
      <c r="AE44" s="197">
        <v>0</v>
      </c>
      <c r="AF44" s="197">
        <v>0</v>
      </c>
      <c r="AG44" s="197">
        <v>45.83</v>
      </c>
      <c r="AH44" s="197">
        <v>0</v>
      </c>
      <c r="AI44" s="197">
        <v>0</v>
      </c>
      <c r="AJ44" s="197">
        <v>0</v>
      </c>
      <c r="AK44" s="197">
        <v>98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38.5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491.57</v>
      </c>
      <c r="L45" s="197">
        <v>9.6</v>
      </c>
      <c r="M45" s="197">
        <v>61.23</v>
      </c>
      <c r="N45" s="197">
        <v>49.81</v>
      </c>
      <c r="O45" s="197">
        <v>70.36</v>
      </c>
      <c r="P45" s="197">
        <v>19.489999999999998</v>
      </c>
      <c r="Q45" s="197">
        <v>9.1999999999999993</v>
      </c>
      <c r="R45" s="197">
        <v>17.88</v>
      </c>
      <c r="S45" s="197">
        <v>11.12</v>
      </c>
      <c r="T45" s="197">
        <v>0</v>
      </c>
      <c r="U45" s="197">
        <v>59.62</v>
      </c>
      <c r="V45" s="197">
        <v>0</v>
      </c>
      <c r="W45" s="197">
        <v>0</v>
      </c>
      <c r="X45" s="197">
        <v>62.21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14.62</v>
      </c>
      <c r="AD45" s="197">
        <v>0</v>
      </c>
      <c r="AE45" s="197">
        <v>0</v>
      </c>
      <c r="AF45" s="197">
        <v>0</v>
      </c>
      <c r="AG45" s="197">
        <v>44.98</v>
      </c>
      <c r="AH45" s="197">
        <v>0</v>
      </c>
      <c r="AI45" s="197">
        <v>0</v>
      </c>
      <c r="AJ45" s="197">
        <v>0</v>
      </c>
      <c r="AK45" s="197">
        <v>98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38.5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491.57</v>
      </c>
      <c r="L46" s="197">
        <v>9.6</v>
      </c>
      <c r="M46" s="197">
        <v>61.23</v>
      </c>
      <c r="N46" s="197">
        <v>49.81</v>
      </c>
      <c r="O46" s="197">
        <v>70.36</v>
      </c>
      <c r="P46" s="197">
        <v>19.489999999999998</v>
      </c>
      <c r="Q46" s="197">
        <v>9.1999999999999993</v>
      </c>
      <c r="R46" s="197">
        <v>17.88</v>
      </c>
      <c r="S46" s="197">
        <v>11.12</v>
      </c>
      <c r="T46" s="197">
        <v>0</v>
      </c>
      <c r="U46" s="197">
        <v>59.62</v>
      </c>
      <c r="V46" s="197">
        <v>0</v>
      </c>
      <c r="W46" s="197">
        <v>0</v>
      </c>
      <c r="X46" s="197">
        <v>62.21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14.62</v>
      </c>
      <c r="AD46" s="197">
        <v>0</v>
      </c>
      <c r="AE46" s="197">
        <v>0</v>
      </c>
      <c r="AF46" s="197">
        <v>0</v>
      </c>
      <c r="AG46" s="197">
        <v>46.68</v>
      </c>
      <c r="AH46" s="197">
        <v>0</v>
      </c>
      <c r="AI46" s="197">
        <v>0</v>
      </c>
      <c r="AJ46" s="197">
        <v>0</v>
      </c>
      <c r="AK46" s="197">
        <v>98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38.5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491.57</v>
      </c>
      <c r="L47" s="197">
        <v>9.6</v>
      </c>
      <c r="M47" s="197">
        <v>61.23</v>
      </c>
      <c r="N47" s="197">
        <v>49.81</v>
      </c>
      <c r="O47" s="197">
        <v>70.36</v>
      </c>
      <c r="P47" s="197">
        <v>19.489999999999998</v>
      </c>
      <c r="Q47" s="197">
        <v>9.1999999999999993</v>
      </c>
      <c r="R47" s="197">
        <v>17.88</v>
      </c>
      <c r="S47" s="197">
        <v>11.12</v>
      </c>
      <c r="T47" s="197">
        <v>0</v>
      </c>
      <c r="U47" s="197">
        <v>59.62</v>
      </c>
      <c r="V47" s="197">
        <v>0</v>
      </c>
      <c r="W47" s="197">
        <v>0</v>
      </c>
      <c r="X47" s="197">
        <v>62.21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14.62</v>
      </c>
      <c r="AD47" s="197">
        <v>0</v>
      </c>
      <c r="AE47" s="197">
        <v>0</v>
      </c>
      <c r="AF47" s="197">
        <v>0</v>
      </c>
      <c r="AG47" s="197">
        <v>46.68</v>
      </c>
      <c r="AH47" s="197">
        <v>0</v>
      </c>
      <c r="AI47" s="197">
        <v>0</v>
      </c>
      <c r="AJ47" s="197">
        <v>0</v>
      </c>
      <c r="AK47" s="197">
        <v>97.04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38.5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491.57</v>
      </c>
      <c r="L48" s="197">
        <v>9.6</v>
      </c>
      <c r="M48" s="197">
        <v>61.23</v>
      </c>
      <c r="N48" s="197">
        <v>49.81</v>
      </c>
      <c r="O48" s="197">
        <v>70.36</v>
      </c>
      <c r="P48" s="197">
        <v>19.489999999999998</v>
      </c>
      <c r="Q48" s="197">
        <v>9.1999999999999993</v>
      </c>
      <c r="R48" s="197">
        <v>17.88</v>
      </c>
      <c r="S48" s="197">
        <v>11.12</v>
      </c>
      <c r="T48" s="197">
        <v>0</v>
      </c>
      <c r="U48" s="197">
        <v>59.62</v>
      </c>
      <c r="V48" s="197">
        <v>0</v>
      </c>
      <c r="W48" s="197">
        <v>0</v>
      </c>
      <c r="X48" s="197">
        <v>62.21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14.62</v>
      </c>
      <c r="AD48" s="197">
        <v>0</v>
      </c>
      <c r="AE48" s="197">
        <v>0</v>
      </c>
      <c r="AF48" s="197">
        <v>0</v>
      </c>
      <c r="AG48" s="197">
        <v>46.68</v>
      </c>
      <c r="AH48" s="197">
        <v>0</v>
      </c>
      <c r="AI48" s="197">
        <v>0</v>
      </c>
      <c r="AJ48" s="197">
        <v>0</v>
      </c>
      <c r="AK48" s="197">
        <v>97.04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38.5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491.57</v>
      </c>
      <c r="L49" s="197">
        <v>9.6</v>
      </c>
      <c r="M49" s="197">
        <v>61.23</v>
      </c>
      <c r="N49" s="197">
        <v>49.81</v>
      </c>
      <c r="O49" s="197">
        <v>70.36</v>
      </c>
      <c r="P49" s="197">
        <v>19.489999999999998</v>
      </c>
      <c r="Q49" s="197">
        <v>9.1999999999999993</v>
      </c>
      <c r="R49" s="197">
        <v>17.88</v>
      </c>
      <c r="S49" s="197">
        <v>11.12</v>
      </c>
      <c r="T49" s="197">
        <v>0</v>
      </c>
      <c r="U49" s="197">
        <v>59.62</v>
      </c>
      <c r="V49" s="197">
        <v>0</v>
      </c>
      <c r="W49" s="197">
        <v>0</v>
      </c>
      <c r="X49" s="197">
        <v>62.21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14.62</v>
      </c>
      <c r="AD49" s="197">
        <v>0</v>
      </c>
      <c r="AE49" s="197">
        <v>0</v>
      </c>
      <c r="AF49" s="197">
        <v>0</v>
      </c>
      <c r="AG49" s="197">
        <v>46.11</v>
      </c>
      <c r="AH49" s="197">
        <v>0</v>
      </c>
      <c r="AI49" s="197">
        <v>0</v>
      </c>
      <c r="AJ49" s="197">
        <v>0</v>
      </c>
      <c r="AK49" s="197">
        <v>95.49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38.5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491.57</v>
      </c>
      <c r="L50" s="197">
        <v>9.6</v>
      </c>
      <c r="M50" s="197">
        <v>61.23</v>
      </c>
      <c r="N50" s="197">
        <v>49.81</v>
      </c>
      <c r="O50" s="197">
        <v>70.36</v>
      </c>
      <c r="P50" s="197">
        <v>19.489999999999998</v>
      </c>
      <c r="Q50" s="197">
        <v>9.1999999999999993</v>
      </c>
      <c r="R50" s="197">
        <v>17.88</v>
      </c>
      <c r="S50" s="197">
        <v>11.12</v>
      </c>
      <c r="T50" s="197">
        <v>0</v>
      </c>
      <c r="U50" s="197">
        <v>59.62</v>
      </c>
      <c r="V50" s="197">
        <v>0</v>
      </c>
      <c r="W50" s="197">
        <v>0</v>
      </c>
      <c r="X50" s="197">
        <v>62.21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14.62</v>
      </c>
      <c r="AD50" s="197">
        <v>0</v>
      </c>
      <c r="AE50" s="197">
        <v>0</v>
      </c>
      <c r="AF50" s="197">
        <v>0</v>
      </c>
      <c r="AG50" s="197">
        <v>46.11</v>
      </c>
      <c r="AH50" s="197">
        <v>0</v>
      </c>
      <c r="AI50" s="197">
        <v>0</v>
      </c>
      <c r="AJ50" s="197">
        <v>0</v>
      </c>
      <c r="AK50" s="197">
        <v>98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38.5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491.57</v>
      </c>
      <c r="L51" s="197">
        <v>9.6</v>
      </c>
      <c r="M51" s="197">
        <v>61.23</v>
      </c>
      <c r="N51" s="197">
        <v>49.81</v>
      </c>
      <c r="O51" s="197">
        <v>70.36</v>
      </c>
      <c r="P51" s="197">
        <v>19.57</v>
      </c>
      <c r="Q51" s="197">
        <v>9.1999999999999993</v>
      </c>
      <c r="R51" s="197">
        <v>17.88</v>
      </c>
      <c r="S51" s="197">
        <v>11.12</v>
      </c>
      <c r="T51" s="197">
        <v>0</v>
      </c>
      <c r="U51" s="197">
        <v>59.62</v>
      </c>
      <c r="V51" s="197">
        <v>0</v>
      </c>
      <c r="W51" s="197">
        <v>0</v>
      </c>
      <c r="X51" s="197">
        <v>62.21</v>
      </c>
      <c r="Y51" s="197">
        <v>0</v>
      </c>
      <c r="Z51" s="197">
        <v>114.11</v>
      </c>
      <c r="AA51" s="197">
        <v>38.04</v>
      </c>
      <c r="AB51" s="197">
        <v>0</v>
      </c>
      <c r="AC51" s="197">
        <v>14.62</v>
      </c>
      <c r="AD51" s="197">
        <v>0</v>
      </c>
      <c r="AE51" s="197">
        <v>0</v>
      </c>
      <c r="AF51" s="197">
        <v>0</v>
      </c>
      <c r="AG51" s="197">
        <v>44.7</v>
      </c>
      <c r="AH51" s="197">
        <v>0</v>
      </c>
      <c r="AI51" s="197">
        <v>0</v>
      </c>
      <c r="AJ51" s="197">
        <v>0</v>
      </c>
      <c r="AK51" s="197">
        <v>97.36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38.5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491.57</v>
      </c>
      <c r="L52" s="197">
        <v>9.6</v>
      </c>
      <c r="M52" s="197">
        <v>61.23</v>
      </c>
      <c r="N52" s="197">
        <v>49.81</v>
      </c>
      <c r="O52" s="197">
        <v>70.36</v>
      </c>
      <c r="P52" s="197">
        <v>19.57</v>
      </c>
      <c r="Q52" s="197">
        <v>9.1999999999999993</v>
      </c>
      <c r="R52" s="197">
        <v>17.88</v>
      </c>
      <c r="S52" s="197">
        <v>11.12</v>
      </c>
      <c r="T52" s="197">
        <v>0</v>
      </c>
      <c r="U52" s="197">
        <v>59.62</v>
      </c>
      <c r="V52" s="197">
        <v>0</v>
      </c>
      <c r="W52" s="197">
        <v>0</v>
      </c>
      <c r="X52" s="197">
        <v>62.21</v>
      </c>
      <c r="Y52" s="197">
        <v>0</v>
      </c>
      <c r="Z52" s="197">
        <v>114.11</v>
      </c>
      <c r="AA52" s="197">
        <v>38.04</v>
      </c>
      <c r="AB52" s="197">
        <v>0</v>
      </c>
      <c r="AC52" s="197">
        <v>14.62</v>
      </c>
      <c r="AD52" s="197">
        <v>0</v>
      </c>
      <c r="AE52" s="197">
        <v>0</v>
      </c>
      <c r="AF52" s="197">
        <v>0</v>
      </c>
      <c r="AG52" s="197">
        <v>46.11</v>
      </c>
      <c r="AH52" s="197">
        <v>0</v>
      </c>
      <c r="AI52" s="197">
        <v>0</v>
      </c>
      <c r="AJ52" s="197">
        <v>0</v>
      </c>
      <c r="AK52" s="197">
        <v>97.68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38.5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491.57</v>
      </c>
      <c r="L53" s="197">
        <v>9.6</v>
      </c>
      <c r="M53" s="197">
        <v>61.23</v>
      </c>
      <c r="N53" s="197">
        <v>49.81</v>
      </c>
      <c r="O53" s="197">
        <v>70.36</v>
      </c>
      <c r="P53" s="197">
        <v>19.57</v>
      </c>
      <c r="Q53" s="197">
        <v>9.1999999999999993</v>
      </c>
      <c r="R53" s="197">
        <v>17.88</v>
      </c>
      <c r="S53" s="197">
        <v>11.13</v>
      </c>
      <c r="T53" s="197">
        <v>0</v>
      </c>
      <c r="U53" s="197">
        <v>59.62</v>
      </c>
      <c r="V53" s="197">
        <v>0</v>
      </c>
      <c r="W53" s="197">
        <v>0</v>
      </c>
      <c r="X53" s="197">
        <v>62.21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14.62</v>
      </c>
      <c r="AD53" s="197">
        <v>0</v>
      </c>
      <c r="AE53" s="197">
        <v>0</v>
      </c>
      <c r="AF53" s="197">
        <v>0</v>
      </c>
      <c r="AG53" s="197">
        <v>46.11</v>
      </c>
      <c r="AH53" s="197">
        <v>0</v>
      </c>
      <c r="AI53" s="197">
        <v>0</v>
      </c>
      <c r="AJ53" s="197">
        <v>0</v>
      </c>
      <c r="AK53" s="197">
        <v>98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491.57</v>
      </c>
      <c r="L54" s="197">
        <v>9.6</v>
      </c>
      <c r="M54" s="197">
        <v>61.23</v>
      </c>
      <c r="N54" s="197">
        <v>49.81</v>
      </c>
      <c r="O54" s="197">
        <v>70.36</v>
      </c>
      <c r="P54" s="197">
        <v>19.57</v>
      </c>
      <c r="Q54" s="197">
        <v>9.1999999999999993</v>
      </c>
      <c r="R54" s="197">
        <v>17.88</v>
      </c>
      <c r="S54" s="197">
        <v>11.13</v>
      </c>
      <c r="T54" s="197">
        <v>0</v>
      </c>
      <c r="U54" s="197">
        <v>59.62</v>
      </c>
      <c r="V54" s="197">
        <v>0</v>
      </c>
      <c r="W54" s="197">
        <v>0</v>
      </c>
      <c r="X54" s="197">
        <v>62.21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14.62</v>
      </c>
      <c r="AD54" s="197">
        <v>0</v>
      </c>
      <c r="AE54" s="197">
        <v>0</v>
      </c>
      <c r="AF54" s="197">
        <v>0</v>
      </c>
      <c r="AG54" s="197">
        <v>46.11</v>
      </c>
      <c r="AH54" s="197">
        <v>0</v>
      </c>
      <c r="AI54" s="197">
        <v>0</v>
      </c>
      <c r="AJ54" s="197">
        <v>0</v>
      </c>
      <c r="AK54" s="197">
        <v>98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491.57</v>
      </c>
      <c r="L55" s="197">
        <v>9.6</v>
      </c>
      <c r="M55" s="197">
        <v>61.23</v>
      </c>
      <c r="N55" s="197">
        <v>49.81</v>
      </c>
      <c r="O55" s="197">
        <v>70.36</v>
      </c>
      <c r="P55" s="197">
        <v>19.57</v>
      </c>
      <c r="Q55" s="197">
        <v>9.1999999999999993</v>
      </c>
      <c r="R55" s="197">
        <v>17.88</v>
      </c>
      <c r="S55" s="197">
        <v>11.13</v>
      </c>
      <c r="T55" s="197">
        <v>0</v>
      </c>
      <c r="U55" s="197">
        <v>59.62</v>
      </c>
      <c r="V55" s="197">
        <v>0</v>
      </c>
      <c r="W55" s="197">
        <v>0</v>
      </c>
      <c r="X55" s="197">
        <v>62.21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14.62</v>
      </c>
      <c r="AD55" s="197">
        <v>0</v>
      </c>
      <c r="AE55" s="197">
        <v>0</v>
      </c>
      <c r="AF55" s="197">
        <v>0</v>
      </c>
      <c r="AG55" s="197">
        <v>45.21</v>
      </c>
      <c r="AH55" s="197">
        <v>0</v>
      </c>
      <c r="AI55" s="197">
        <v>0</v>
      </c>
      <c r="AJ55" s="197">
        <v>0</v>
      </c>
      <c r="AK55" s="197">
        <v>97.04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491.57</v>
      </c>
      <c r="L56" s="197">
        <v>9.6</v>
      </c>
      <c r="M56" s="197">
        <v>61.23</v>
      </c>
      <c r="N56" s="197">
        <v>49.81</v>
      </c>
      <c r="O56" s="197">
        <v>70.36</v>
      </c>
      <c r="P56" s="197">
        <v>19.57</v>
      </c>
      <c r="Q56" s="197">
        <v>9.1999999999999993</v>
      </c>
      <c r="R56" s="197">
        <v>17.88</v>
      </c>
      <c r="S56" s="197">
        <v>11.13</v>
      </c>
      <c r="T56" s="197">
        <v>0</v>
      </c>
      <c r="U56" s="197">
        <v>59.62</v>
      </c>
      <c r="V56" s="197">
        <v>0</v>
      </c>
      <c r="W56" s="197">
        <v>0</v>
      </c>
      <c r="X56" s="197">
        <v>62.21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14.62</v>
      </c>
      <c r="AD56" s="197">
        <v>0</v>
      </c>
      <c r="AE56" s="197">
        <v>0</v>
      </c>
      <c r="AF56" s="197">
        <v>0</v>
      </c>
      <c r="AG56" s="197">
        <v>45.26</v>
      </c>
      <c r="AH56" s="197">
        <v>0</v>
      </c>
      <c r="AI56" s="197">
        <v>0</v>
      </c>
      <c r="AJ56" s="197">
        <v>0</v>
      </c>
      <c r="AK56" s="197">
        <v>98.97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491.57</v>
      </c>
      <c r="L57" s="197">
        <v>9.6</v>
      </c>
      <c r="M57" s="197">
        <v>61.23</v>
      </c>
      <c r="N57" s="197">
        <v>49.81</v>
      </c>
      <c r="O57" s="197">
        <v>70.36</v>
      </c>
      <c r="P57" s="197">
        <v>19.57</v>
      </c>
      <c r="Q57" s="197">
        <v>9.1999999999999993</v>
      </c>
      <c r="R57" s="197">
        <v>17.88</v>
      </c>
      <c r="S57" s="197">
        <v>11.13</v>
      </c>
      <c r="T57" s="197">
        <v>0</v>
      </c>
      <c r="U57" s="197">
        <v>59.62</v>
      </c>
      <c r="V57" s="197">
        <v>0</v>
      </c>
      <c r="W57" s="197">
        <v>0</v>
      </c>
      <c r="X57" s="197">
        <v>62.21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12.26</v>
      </c>
      <c r="AD57" s="197">
        <v>0</v>
      </c>
      <c r="AE57" s="197">
        <v>0</v>
      </c>
      <c r="AF57" s="197">
        <v>0</v>
      </c>
      <c r="AG57" s="197">
        <v>45.26</v>
      </c>
      <c r="AH57" s="197">
        <v>0</v>
      </c>
      <c r="AI57" s="197">
        <v>0</v>
      </c>
      <c r="AJ57" s="197">
        <v>0</v>
      </c>
      <c r="AK57" s="197">
        <v>98.97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491.57</v>
      </c>
      <c r="L58" s="197">
        <v>9.6</v>
      </c>
      <c r="M58" s="197">
        <v>61.23</v>
      </c>
      <c r="N58" s="197">
        <v>49.81</v>
      </c>
      <c r="O58" s="197">
        <v>70.36</v>
      </c>
      <c r="P58" s="197">
        <v>19.57</v>
      </c>
      <c r="Q58" s="197">
        <v>9.1999999999999993</v>
      </c>
      <c r="R58" s="197">
        <v>17.88</v>
      </c>
      <c r="S58" s="197">
        <v>11.13</v>
      </c>
      <c r="T58" s="197">
        <v>0</v>
      </c>
      <c r="U58" s="197">
        <v>59.62</v>
      </c>
      <c r="V58" s="197">
        <v>0</v>
      </c>
      <c r="W58" s="197">
        <v>0</v>
      </c>
      <c r="X58" s="197">
        <v>62.21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12.26</v>
      </c>
      <c r="AD58" s="197">
        <v>0</v>
      </c>
      <c r="AE58" s="197">
        <v>0</v>
      </c>
      <c r="AF58" s="197">
        <v>0</v>
      </c>
      <c r="AG58" s="197">
        <v>45.26</v>
      </c>
      <c r="AH58" s="197">
        <v>0</v>
      </c>
      <c r="AI58" s="197">
        <v>0</v>
      </c>
      <c r="AJ58" s="197">
        <v>0</v>
      </c>
      <c r="AK58" s="197">
        <v>99.3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491.57</v>
      </c>
      <c r="L59" s="197">
        <v>9.6</v>
      </c>
      <c r="M59" s="197">
        <v>61.23</v>
      </c>
      <c r="N59" s="197">
        <v>49.81</v>
      </c>
      <c r="O59" s="197">
        <v>70.36</v>
      </c>
      <c r="P59" s="197">
        <v>19.57</v>
      </c>
      <c r="Q59" s="197">
        <v>9.1999999999999993</v>
      </c>
      <c r="R59" s="197">
        <v>17.88</v>
      </c>
      <c r="S59" s="197">
        <v>11.13</v>
      </c>
      <c r="T59" s="197">
        <v>0</v>
      </c>
      <c r="U59" s="197">
        <v>59.62</v>
      </c>
      <c r="V59" s="197">
        <v>0</v>
      </c>
      <c r="W59" s="197">
        <v>0</v>
      </c>
      <c r="X59" s="197">
        <v>62.2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13.95</v>
      </c>
      <c r="AD59" s="197">
        <v>0</v>
      </c>
      <c r="AE59" s="197">
        <v>0</v>
      </c>
      <c r="AF59" s="197">
        <v>0</v>
      </c>
      <c r="AG59" s="197">
        <v>44.42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491.57</v>
      </c>
      <c r="L60" s="197">
        <v>9.6</v>
      </c>
      <c r="M60" s="197">
        <v>61.23</v>
      </c>
      <c r="N60" s="197">
        <v>49.81</v>
      </c>
      <c r="O60" s="197">
        <v>70.36</v>
      </c>
      <c r="P60" s="197">
        <v>19.57</v>
      </c>
      <c r="Q60" s="197">
        <v>9.1999999999999993</v>
      </c>
      <c r="R60" s="197">
        <v>17.88</v>
      </c>
      <c r="S60" s="197">
        <v>11.13</v>
      </c>
      <c r="T60" s="197">
        <v>0</v>
      </c>
      <c r="U60" s="197">
        <v>59.62</v>
      </c>
      <c r="V60" s="197">
        <v>0</v>
      </c>
      <c r="W60" s="197">
        <v>0</v>
      </c>
      <c r="X60" s="197">
        <v>62.2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12.26</v>
      </c>
      <c r="AD60" s="197">
        <v>0</v>
      </c>
      <c r="AE60" s="197">
        <v>0</v>
      </c>
      <c r="AF60" s="197">
        <v>0</v>
      </c>
      <c r="AG60" s="197">
        <v>44.42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491.57</v>
      </c>
      <c r="L61" s="197">
        <v>9.6</v>
      </c>
      <c r="M61" s="197">
        <v>61.23</v>
      </c>
      <c r="N61" s="197">
        <v>49.81</v>
      </c>
      <c r="O61" s="197">
        <v>70.36</v>
      </c>
      <c r="P61" s="197">
        <v>19.57</v>
      </c>
      <c r="Q61" s="197">
        <v>9.1999999999999993</v>
      </c>
      <c r="R61" s="197">
        <v>17.88</v>
      </c>
      <c r="S61" s="197">
        <v>11.13</v>
      </c>
      <c r="T61" s="197">
        <v>0</v>
      </c>
      <c r="U61" s="197">
        <v>59.62</v>
      </c>
      <c r="V61" s="197">
        <v>0</v>
      </c>
      <c r="W61" s="197">
        <v>0</v>
      </c>
      <c r="X61" s="197">
        <v>62.21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15.59</v>
      </c>
      <c r="AD61" s="197">
        <v>0</v>
      </c>
      <c r="AE61" s="197">
        <v>0</v>
      </c>
      <c r="AF61" s="197">
        <v>0</v>
      </c>
      <c r="AG61" s="197">
        <v>44.42</v>
      </c>
      <c r="AH61" s="197">
        <v>0</v>
      </c>
      <c r="AI61" s="197">
        <v>0</v>
      </c>
      <c r="AJ61" s="197">
        <v>0</v>
      </c>
      <c r="AK61" s="197">
        <v>98.64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491.57</v>
      </c>
      <c r="L62" s="197">
        <v>9.6</v>
      </c>
      <c r="M62" s="197">
        <v>61.23</v>
      </c>
      <c r="N62" s="197">
        <v>49.81</v>
      </c>
      <c r="O62" s="197">
        <v>70.36</v>
      </c>
      <c r="P62" s="197">
        <v>19.57</v>
      </c>
      <c r="Q62" s="197">
        <v>9.1999999999999993</v>
      </c>
      <c r="R62" s="197">
        <v>17.88</v>
      </c>
      <c r="S62" s="197">
        <v>11.13</v>
      </c>
      <c r="T62" s="197">
        <v>0</v>
      </c>
      <c r="U62" s="197">
        <v>59.62</v>
      </c>
      <c r="V62" s="197">
        <v>0</v>
      </c>
      <c r="W62" s="197">
        <v>0</v>
      </c>
      <c r="X62" s="197">
        <v>62.2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10.38</v>
      </c>
      <c r="AD62" s="197">
        <v>0</v>
      </c>
      <c r="AE62" s="197">
        <v>0</v>
      </c>
      <c r="AF62" s="197">
        <v>0</v>
      </c>
      <c r="AG62" s="197">
        <v>44.42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491.57</v>
      </c>
      <c r="L63" s="197">
        <v>9.6</v>
      </c>
      <c r="M63" s="197">
        <v>61.23</v>
      </c>
      <c r="N63" s="197">
        <v>49.81</v>
      </c>
      <c r="O63" s="197">
        <v>70.36</v>
      </c>
      <c r="P63" s="197">
        <v>19.57</v>
      </c>
      <c r="Q63" s="197">
        <v>9.1999999999999993</v>
      </c>
      <c r="R63" s="197">
        <v>17.88</v>
      </c>
      <c r="S63" s="197">
        <v>11.13</v>
      </c>
      <c r="T63" s="197">
        <v>0</v>
      </c>
      <c r="U63" s="197">
        <v>59.62</v>
      </c>
      <c r="V63" s="197">
        <v>0</v>
      </c>
      <c r="W63" s="197">
        <v>0</v>
      </c>
      <c r="X63" s="197">
        <v>62.2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15.59</v>
      </c>
      <c r="AD63" s="197">
        <v>0</v>
      </c>
      <c r="AE63" s="197">
        <v>0</v>
      </c>
      <c r="AF63" s="197">
        <v>0</v>
      </c>
      <c r="AG63" s="197">
        <v>44.42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491.57</v>
      </c>
      <c r="L64" s="197">
        <v>9.6</v>
      </c>
      <c r="M64" s="197">
        <v>61.23</v>
      </c>
      <c r="N64" s="197">
        <v>49.81</v>
      </c>
      <c r="O64" s="197">
        <v>70.36</v>
      </c>
      <c r="P64" s="197">
        <v>19.57</v>
      </c>
      <c r="Q64" s="197">
        <v>9.1999999999999993</v>
      </c>
      <c r="R64" s="197">
        <v>17.88</v>
      </c>
      <c r="S64" s="197">
        <v>11.13</v>
      </c>
      <c r="T64" s="197">
        <v>0</v>
      </c>
      <c r="U64" s="197">
        <v>59.62</v>
      </c>
      <c r="V64" s="197">
        <v>0</v>
      </c>
      <c r="W64" s="197">
        <v>0</v>
      </c>
      <c r="X64" s="197">
        <v>62.21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15.59</v>
      </c>
      <c r="AD64" s="197">
        <v>0</v>
      </c>
      <c r="AE64" s="197">
        <v>0</v>
      </c>
      <c r="AF64" s="197">
        <v>0</v>
      </c>
      <c r="AG64" s="197">
        <v>44.42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491.57</v>
      </c>
      <c r="L65" s="197">
        <v>9.6</v>
      </c>
      <c r="M65" s="197">
        <v>61.23</v>
      </c>
      <c r="N65" s="197">
        <v>49.81</v>
      </c>
      <c r="O65" s="197">
        <v>70.36</v>
      </c>
      <c r="P65" s="197">
        <v>19.57</v>
      </c>
      <c r="Q65" s="197">
        <v>9.1999999999999993</v>
      </c>
      <c r="R65" s="197">
        <v>17.88</v>
      </c>
      <c r="S65" s="197">
        <v>11.13</v>
      </c>
      <c r="T65" s="197">
        <v>0</v>
      </c>
      <c r="U65" s="197">
        <v>59.62</v>
      </c>
      <c r="V65" s="197">
        <v>0</v>
      </c>
      <c r="W65" s="197">
        <v>0</v>
      </c>
      <c r="X65" s="197">
        <v>62.21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15.35</v>
      </c>
      <c r="AD65" s="197">
        <v>0</v>
      </c>
      <c r="AE65" s="197">
        <v>0</v>
      </c>
      <c r="AF65" s="197">
        <v>0</v>
      </c>
      <c r="AG65" s="197">
        <v>44.42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491.57</v>
      </c>
      <c r="L66" s="197">
        <v>9.6</v>
      </c>
      <c r="M66" s="197">
        <v>61.23</v>
      </c>
      <c r="N66" s="197">
        <v>49.81</v>
      </c>
      <c r="O66" s="197">
        <v>70.36</v>
      </c>
      <c r="P66" s="197">
        <v>19.57</v>
      </c>
      <c r="Q66" s="197">
        <v>9.1999999999999993</v>
      </c>
      <c r="R66" s="197">
        <v>17.88</v>
      </c>
      <c r="S66" s="197">
        <v>11.13</v>
      </c>
      <c r="T66" s="197">
        <v>0</v>
      </c>
      <c r="U66" s="197">
        <v>59.62</v>
      </c>
      <c r="V66" s="197">
        <v>0</v>
      </c>
      <c r="W66" s="197">
        <v>0</v>
      </c>
      <c r="X66" s="197">
        <v>62.21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10.11</v>
      </c>
      <c r="AD66" s="197">
        <v>0</v>
      </c>
      <c r="AE66" s="197">
        <v>0</v>
      </c>
      <c r="AF66" s="197">
        <v>0</v>
      </c>
      <c r="AG66" s="197">
        <v>44.42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491.57</v>
      </c>
      <c r="L67" s="197">
        <v>9.6</v>
      </c>
      <c r="M67" s="197">
        <v>61.23</v>
      </c>
      <c r="N67" s="197">
        <v>49.81</v>
      </c>
      <c r="O67" s="197">
        <v>70.36</v>
      </c>
      <c r="P67" s="197">
        <v>19.57</v>
      </c>
      <c r="Q67" s="197">
        <v>9.1999999999999993</v>
      </c>
      <c r="R67" s="197">
        <v>17.88</v>
      </c>
      <c r="S67" s="197">
        <v>11.13</v>
      </c>
      <c r="T67" s="197">
        <v>0</v>
      </c>
      <c r="U67" s="197">
        <v>59.62</v>
      </c>
      <c r="V67" s="197">
        <v>0</v>
      </c>
      <c r="W67" s="197">
        <v>0</v>
      </c>
      <c r="X67" s="197">
        <v>62.21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15.35</v>
      </c>
      <c r="AD67" s="197">
        <v>0</v>
      </c>
      <c r="AE67" s="197">
        <v>0</v>
      </c>
      <c r="AF67" s="197">
        <v>0</v>
      </c>
      <c r="AG67" s="197">
        <v>43.85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491.57</v>
      </c>
      <c r="L68" s="197">
        <v>9.6</v>
      </c>
      <c r="M68" s="197">
        <v>61.23</v>
      </c>
      <c r="N68" s="197">
        <v>49.81</v>
      </c>
      <c r="O68" s="197">
        <v>70.36</v>
      </c>
      <c r="P68" s="197">
        <v>19.57</v>
      </c>
      <c r="Q68" s="197">
        <v>9.1999999999999993</v>
      </c>
      <c r="R68" s="197">
        <v>17.88</v>
      </c>
      <c r="S68" s="197">
        <v>11.13</v>
      </c>
      <c r="T68" s="197">
        <v>0</v>
      </c>
      <c r="U68" s="197">
        <v>59.62</v>
      </c>
      <c r="V68" s="197">
        <v>0</v>
      </c>
      <c r="W68" s="197">
        <v>0</v>
      </c>
      <c r="X68" s="197">
        <v>62.21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15.35</v>
      </c>
      <c r="AD68" s="197">
        <v>0</v>
      </c>
      <c r="AE68" s="197">
        <v>0</v>
      </c>
      <c r="AF68" s="197">
        <v>0</v>
      </c>
      <c r="AG68" s="197">
        <v>43.85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29.23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491.57</v>
      </c>
      <c r="L69" s="197">
        <v>9.6</v>
      </c>
      <c r="M69" s="197">
        <v>61.23</v>
      </c>
      <c r="N69" s="197">
        <v>49.81</v>
      </c>
      <c r="O69" s="197">
        <v>70.36</v>
      </c>
      <c r="P69" s="197">
        <v>19.559999999999999</v>
      </c>
      <c r="Q69" s="197">
        <v>9.1999999999999993</v>
      </c>
      <c r="R69" s="197">
        <v>17.88</v>
      </c>
      <c r="S69" s="197">
        <v>11.12</v>
      </c>
      <c r="T69" s="197">
        <v>0</v>
      </c>
      <c r="U69" s="197">
        <v>59.62</v>
      </c>
      <c r="V69" s="197">
        <v>0</v>
      </c>
      <c r="W69" s="197">
        <v>0</v>
      </c>
      <c r="X69" s="197">
        <v>62.2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15.35</v>
      </c>
      <c r="AD69" s="197">
        <v>0</v>
      </c>
      <c r="AE69" s="197">
        <v>0</v>
      </c>
      <c r="AF69" s="197">
        <v>0</v>
      </c>
      <c r="AG69" s="197">
        <v>43.85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16.88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491.57</v>
      </c>
      <c r="L70" s="197">
        <v>9.6</v>
      </c>
      <c r="M70" s="197">
        <v>61.23</v>
      </c>
      <c r="N70" s="197">
        <v>49.81</v>
      </c>
      <c r="O70" s="197">
        <v>70.36</v>
      </c>
      <c r="P70" s="197">
        <v>19.559999999999999</v>
      </c>
      <c r="Q70" s="197">
        <v>9.1999999999999993</v>
      </c>
      <c r="R70" s="197">
        <v>17.88</v>
      </c>
      <c r="S70" s="197">
        <v>11.12</v>
      </c>
      <c r="T70" s="197">
        <v>0</v>
      </c>
      <c r="U70" s="197">
        <v>59.62</v>
      </c>
      <c r="V70" s="197">
        <v>0</v>
      </c>
      <c r="W70" s="197">
        <v>0</v>
      </c>
      <c r="X70" s="197">
        <v>62.2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15.35</v>
      </c>
      <c r="AD70" s="197">
        <v>0</v>
      </c>
      <c r="AE70" s="197">
        <v>0</v>
      </c>
      <c r="AF70" s="197">
        <v>0</v>
      </c>
      <c r="AG70" s="197">
        <v>43.85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7.48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491.57</v>
      </c>
      <c r="L71" s="197">
        <v>3.84</v>
      </c>
      <c r="M71" s="197">
        <v>61.23</v>
      </c>
      <c r="N71" s="197">
        <v>49.81</v>
      </c>
      <c r="O71" s="197">
        <v>70.36</v>
      </c>
      <c r="P71" s="197">
        <v>19.559999999999999</v>
      </c>
      <c r="Q71" s="197">
        <v>9.1999999999999993</v>
      </c>
      <c r="R71" s="197">
        <v>17.88</v>
      </c>
      <c r="S71" s="197">
        <v>11.12</v>
      </c>
      <c r="T71" s="197">
        <v>0</v>
      </c>
      <c r="U71" s="197">
        <v>59.62</v>
      </c>
      <c r="V71" s="197">
        <v>0</v>
      </c>
      <c r="W71" s="197">
        <v>0</v>
      </c>
      <c r="X71" s="197">
        <v>62.2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15.35</v>
      </c>
      <c r="AD71" s="197">
        <v>0</v>
      </c>
      <c r="AE71" s="197">
        <v>0</v>
      </c>
      <c r="AF71" s="197">
        <v>0</v>
      </c>
      <c r="AG71" s="197">
        <v>43.85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1.5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491.57</v>
      </c>
      <c r="L72" s="197">
        <v>3.84</v>
      </c>
      <c r="M72" s="197">
        <v>61.23</v>
      </c>
      <c r="N72" s="197">
        <v>49.81</v>
      </c>
      <c r="O72" s="197">
        <v>70.36</v>
      </c>
      <c r="P72" s="197">
        <v>19.559999999999999</v>
      </c>
      <c r="Q72" s="197">
        <v>9.1999999999999993</v>
      </c>
      <c r="R72" s="197">
        <v>17.88</v>
      </c>
      <c r="S72" s="197">
        <v>11.12</v>
      </c>
      <c r="T72" s="197">
        <v>0</v>
      </c>
      <c r="U72" s="197">
        <v>59.62</v>
      </c>
      <c r="V72" s="197">
        <v>0</v>
      </c>
      <c r="W72" s="197">
        <v>0</v>
      </c>
      <c r="X72" s="197">
        <v>62.2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15.35</v>
      </c>
      <c r="AD72" s="197">
        <v>0</v>
      </c>
      <c r="AE72" s="197">
        <v>0</v>
      </c>
      <c r="AF72" s="197">
        <v>0</v>
      </c>
      <c r="AG72" s="197">
        <v>43.85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0.23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491.57</v>
      </c>
      <c r="L73" s="197">
        <v>3.84</v>
      </c>
      <c r="M73" s="197">
        <v>61.23</v>
      </c>
      <c r="N73" s="197">
        <v>49.81</v>
      </c>
      <c r="O73" s="197">
        <v>70.36</v>
      </c>
      <c r="P73" s="197">
        <v>19.559999999999999</v>
      </c>
      <c r="Q73" s="197">
        <v>9.1999999999999993</v>
      </c>
      <c r="R73" s="197">
        <v>17.88</v>
      </c>
      <c r="S73" s="197">
        <v>11.12</v>
      </c>
      <c r="T73" s="197">
        <v>0</v>
      </c>
      <c r="U73" s="197">
        <v>59.62</v>
      </c>
      <c r="V73" s="197">
        <v>0</v>
      </c>
      <c r="W73" s="197">
        <v>0</v>
      </c>
      <c r="X73" s="197">
        <v>62.2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15.35</v>
      </c>
      <c r="AD73" s="197">
        <v>0</v>
      </c>
      <c r="AE73" s="197">
        <v>0</v>
      </c>
      <c r="AF73" s="197">
        <v>0</v>
      </c>
      <c r="AG73" s="197">
        <v>43.85</v>
      </c>
      <c r="AH73" s="197">
        <v>0</v>
      </c>
      <c r="AI73" s="197">
        <v>0</v>
      </c>
      <c r="AJ73" s="197">
        <v>0</v>
      </c>
      <c r="AK73" s="197">
        <v>98.64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491.57</v>
      </c>
      <c r="L74" s="197">
        <v>3.84</v>
      </c>
      <c r="M74" s="197">
        <v>61.23</v>
      </c>
      <c r="N74" s="197">
        <v>49.81</v>
      </c>
      <c r="O74" s="197">
        <v>70.36</v>
      </c>
      <c r="P74" s="197">
        <v>19.559999999999999</v>
      </c>
      <c r="Q74" s="197">
        <v>9.1999999999999993</v>
      </c>
      <c r="R74" s="197">
        <v>17.88</v>
      </c>
      <c r="S74" s="197">
        <v>11.12</v>
      </c>
      <c r="T74" s="197">
        <v>0</v>
      </c>
      <c r="U74" s="197">
        <v>59.62</v>
      </c>
      <c r="V74" s="197">
        <v>0</v>
      </c>
      <c r="W74" s="197">
        <v>0</v>
      </c>
      <c r="X74" s="197">
        <v>62.2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15.35</v>
      </c>
      <c r="AD74" s="197">
        <v>0</v>
      </c>
      <c r="AE74" s="197">
        <v>0</v>
      </c>
      <c r="AF74" s="197">
        <v>0</v>
      </c>
      <c r="AG74" s="197">
        <v>43.85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491.57</v>
      </c>
      <c r="L75" s="197">
        <v>3.84</v>
      </c>
      <c r="M75" s="197">
        <v>61.23</v>
      </c>
      <c r="N75" s="197">
        <v>49.81</v>
      </c>
      <c r="O75" s="197">
        <v>70.36</v>
      </c>
      <c r="P75" s="197">
        <v>19.559999999999999</v>
      </c>
      <c r="Q75" s="197">
        <v>9.1999999999999993</v>
      </c>
      <c r="R75" s="197">
        <v>17.88</v>
      </c>
      <c r="S75" s="197">
        <v>11.12</v>
      </c>
      <c r="T75" s="197">
        <v>0</v>
      </c>
      <c r="U75" s="197">
        <v>59.62</v>
      </c>
      <c r="V75" s="197">
        <v>0</v>
      </c>
      <c r="W75" s="197">
        <v>0</v>
      </c>
      <c r="X75" s="197">
        <v>62.2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15.35</v>
      </c>
      <c r="AD75" s="197">
        <v>0</v>
      </c>
      <c r="AE75" s="197">
        <v>0</v>
      </c>
      <c r="AF75" s="197">
        <v>0</v>
      </c>
      <c r="AG75" s="197">
        <v>44.7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491.57</v>
      </c>
      <c r="L76" s="197">
        <v>3.84</v>
      </c>
      <c r="M76" s="197">
        <v>61.23</v>
      </c>
      <c r="N76" s="197">
        <v>49.81</v>
      </c>
      <c r="O76" s="197">
        <v>70.36</v>
      </c>
      <c r="P76" s="197">
        <v>19.559999999999999</v>
      </c>
      <c r="Q76" s="197">
        <v>9.1999999999999993</v>
      </c>
      <c r="R76" s="197">
        <v>17.88</v>
      </c>
      <c r="S76" s="197">
        <v>11.12</v>
      </c>
      <c r="T76" s="197">
        <v>0</v>
      </c>
      <c r="U76" s="197">
        <v>59.62</v>
      </c>
      <c r="V76" s="197">
        <v>0</v>
      </c>
      <c r="W76" s="197">
        <v>0</v>
      </c>
      <c r="X76" s="197">
        <v>62.2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15.59</v>
      </c>
      <c r="AD76" s="197">
        <v>0</v>
      </c>
      <c r="AE76" s="197">
        <v>0</v>
      </c>
      <c r="AF76" s="197">
        <v>0</v>
      </c>
      <c r="AG76" s="197">
        <v>44.7</v>
      </c>
      <c r="AH76" s="197">
        <v>0</v>
      </c>
      <c r="AI76" s="197">
        <v>0</v>
      </c>
      <c r="AJ76" s="197">
        <v>0</v>
      </c>
      <c r="AK76" s="197">
        <v>99.3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491.57</v>
      </c>
      <c r="L77" s="197">
        <v>3.84</v>
      </c>
      <c r="M77" s="197">
        <v>61.23</v>
      </c>
      <c r="N77" s="197">
        <v>49.81</v>
      </c>
      <c r="O77" s="197">
        <v>70.36</v>
      </c>
      <c r="P77" s="197">
        <v>19.559999999999999</v>
      </c>
      <c r="Q77" s="197">
        <v>9.1999999999999993</v>
      </c>
      <c r="R77" s="197">
        <v>17.88</v>
      </c>
      <c r="S77" s="197">
        <v>11.12</v>
      </c>
      <c r="T77" s="197">
        <v>0</v>
      </c>
      <c r="U77" s="197">
        <v>59.62</v>
      </c>
      <c r="V77" s="197">
        <v>0</v>
      </c>
      <c r="W77" s="197">
        <v>0</v>
      </c>
      <c r="X77" s="197">
        <v>62.2</v>
      </c>
      <c r="Y77" s="197">
        <v>0</v>
      </c>
      <c r="Z77" s="197">
        <v>114.11</v>
      </c>
      <c r="AA77" s="197">
        <v>38.04</v>
      </c>
      <c r="AB77" s="197">
        <v>0</v>
      </c>
      <c r="AC77" s="197">
        <v>15.59</v>
      </c>
      <c r="AD77" s="197">
        <v>0</v>
      </c>
      <c r="AE77" s="197">
        <v>0</v>
      </c>
      <c r="AF77" s="197">
        <v>0</v>
      </c>
      <c r="AG77" s="197">
        <v>44.7</v>
      </c>
      <c r="AH77" s="197">
        <v>0</v>
      </c>
      <c r="AI77" s="197">
        <v>0</v>
      </c>
      <c r="AJ77" s="197">
        <v>0</v>
      </c>
      <c r="AK77" s="197">
        <v>98.97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491.57</v>
      </c>
      <c r="L78" s="197">
        <v>3.84</v>
      </c>
      <c r="M78" s="197">
        <v>61.23</v>
      </c>
      <c r="N78" s="197">
        <v>49.81</v>
      </c>
      <c r="O78" s="197">
        <v>70.36</v>
      </c>
      <c r="P78" s="197">
        <v>19.559999999999999</v>
      </c>
      <c r="Q78" s="197">
        <v>9.1999999999999993</v>
      </c>
      <c r="R78" s="197">
        <v>17.88</v>
      </c>
      <c r="S78" s="197">
        <v>11.12</v>
      </c>
      <c r="T78" s="197">
        <v>0</v>
      </c>
      <c r="U78" s="197">
        <v>59.62</v>
      </c>
      <c r="V78" s="197">
        <v>0</v>
      </c>
      <c r="W78" s="197">
        <v>0</v>
      </c>
      <c r="X78" s="197">
        <v>62.2</v>
      </c>
      <c r="Y78" s="197">
        <v>0</v>
      </c>
      <c r="Z78" s="197">
        <v>114.11</v>
      </c>
      <c r="AA78" s="197">
        <v>38.04</v>
      </c>
      <c r="AB78" s="197">
        <v>0</v>
      </c>
      <c r="AC78" s="197">
        <v>15.59</v>
      </c>
      <c r="AD78" s="197">
        <v>0</v>
      </c>
      <c r="AE78" s="197">
        <v>0</v>
      </c>
      <c r="AF78" s="197">
        <v>0</v>
      </c>
      <c r="AG78" s="197">
        <v>44.7</v>
      </c>
      <c r="AH78" s="197">
        <v>0</v>
      </c>
      <c r="AI78" s="197">
        <v>0</v>
      </c>
      <c r="AJ78" s="197">
        <v>0</v>
      </c>
      <c r="AK78" s="197">
        <v>98.97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491.57</v>
      </c>
      <c r="L79" s="197">
        <v>3.84</v>
      </c>
      <c r="M79" s="197">
        <v>61.23</v>
      </c>
      <c r="N79" s="197">
        <v>49.81</v>
      </c>
      <c r="O79" s="197">
        <v>70.36</v>
      </c>
      <c r="P79" s="197">
        <v>19.559999999999999</v>
      </c>
      <c r="Q79" s="197">
        <v>9.1999999999999993</v>
      </c>
      <c r="R79" s="197">
        <v>17.88</v>
      </c>
      <c r="S79" s="197">
        <v>11.12</v>
      </c>
      <c r="T79" s="197">
        <v>0</v>
      </c>
      <c r="U79" s="197">
        <v>59.62</v>
      </c>
      <c r="V79" s="197">
        <v>0</v>
      </c>
      <c r="W79" s="197">
        <v>0</v>
      </c>
      <c r="X79" s="197">
        <v>62.2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15.59</v>
      </c>
      <c r="AD79" s="197">
        <v>0</v>
      </c>
      <c r="AE79" s="197">
        <v>0</v>
      </c>
      <c r="AF79" s="197">
        <v>0</v>
      </c>
      <c r="AG79" s="197">
        <v>44.7</v>
      </c>
      <c r="AH79" s="197">
        <v>0</v>
      </c>
      <c r="AI79" s="197">
        <v>0</v>
      </c>
      <c r="AJ79" s="197">
        <v>0</v>
      </c>
      <c r="AK79" s="197">
        <v>95.8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491.57</v>
      </c>
      <c r="L80" s="197">
        <v>3.84</v>
      </c>
      <c r="M80" s="197">
        <v>61.23</v>
      </c>
      <c r="N80" s="197">
        <v>49.81</v>
      </c>
      <c r="O80" s="197">
        <v>70.36</v>
      </c>
      <c r="P80" s="197">
        <v>19.559999999999999</v>
      </c>
      <c r="Q80" s="197">
        <v>9.1999999999999993</v>
      </c>
      <c r="R80" s="197">
        <v>17.88</v>
      </c>
      <c r="S80" s="197">
        <v>11.12</v>
      </c>
      <c r="T80" s="197">
        <v>0</v>
      </c>
      <c r="U80" s="197">
        <v>59.62</v>
      </c>
      <c r="V80" s="197">
        <v>0</v>
      </c>
      <c r="W80" s="197">
        <v>0</v>
      </c>
      <c r="X80" s="197">
        <v>62.2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15.59</v>
      </c>
      <c r="AD80" s="197">
        <v>0</v>
      </c>
      <c r="AE80" s="197">
        <v>0</v>
      </c>
      <c r="AF80" s="197">
        <v>0</v>
      </c>
      <c r="AG80" s="197">
        <v>44.7</v>
      </c>
      <c r="AH80" s="197">
        <v>0</v>
      </c>
      <c r="AI80" s="197">
        <v>0</v>
      </c>
      <c r="AJ80" s="197">
        <v>0</v>
      </c>
      <c r="AK80" s="197">
        <v>97.68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491.57</v>
      </c>
      <c r="L81" s="197">
        <v>3.84</v>
      </c>
      <c r="M81" s="197">
        <v>61.23</v>
      </c>
      <c r="N81" s="197">
        <v>49.81</v>
      </c>
      <c r="O81" s="197">
        <v>70.36</v>
      </c>
      <c r="P81" s="197">
        <v>19.559999999999999</v>
      </c>
      <c r="Q81" s="197">
        <v>9.1999999999999993</v>
      </c>
      <c r="R81" s="197">
        <v>17.88</v>
      </c>
      <c r="S81" s="197">
        <v>11.12</v>
      </c>
      <c r="T81" s="197">
        <v>0</v>
      </c>
      <c r="U81" s="197">
        <v>59.62</v>
      </c>
      <c r="V81" s="197">
        <v>0</v>
      </c>
      <c r="W81" s="197">
        <v>0</v>
      </c>
      <c r="X81" s="197">
        <v>62.2</v>
      </c>
      <c r="Y81" s="197">
        <v>0</v>
      </c>
      <c r="Z81" s="197">
        <v>114.11</v>
      </c>
      <c r="AA81" s="197">
        <v>38.04</v>
      </c>
      <c r="AB81" s="197">
        <v>0</v>
      </c>
      <c r="AC81" s="197">
        <v>15.59</v>
      </c>
      <c r="AD81" s="197">
        <v>0</v>
      </c>
      <c r="AE81" s="197">
        <v>0</v>
      </c>
      <c r="AF81" s="197">
        <v>0</v>
      </c>
      <c r="AG81" s="197">
        <v>44.7</v>
      </c>
      <c r="AH81" s="197">
        <v>0</v>
      </c>
      <c r="AI81" s="197">
        <v>0</v>
      </c>
      <c r="AJ81" s="197">
        <v>0</v>
      </c>
      <c r="AK81" s="197">
        <v>97.68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491.57</v>
      </c>
      <c r="L82" s="197">
        <v>3.84</v>
      </c>
      <c r="M82" s="197">
        <v>61.23</v>
      </c>
      <c r="N82" s="197">
        <v>49.81</v>
      </c>
      <c r="O82" s="197">
        <v>70.36</v>
      </c>
      <c r="P82" s="197">
        <v>19.559999999999999</v>
      </c>
      <c r="Q82" s="197">
        <v>9.1999999999999993</v>
      </c>
      <c r="R82" s="197">
        <v>17.88</v>
      </c>
      <c r="S82" s="197">
        <v>11.12</v>
      </c>
      <c r="T82" s="197">
        <v>0</v>
      </c>
      <c r="U82" s="197">
        <v>59.62</v>
      </c>
      <c r="V82" s="197">
        <v>0</v>
      </c>
      <c r="W82" s="197">
        <v>0</v>
      </c>
      <c r="X82" s="197">
        <v>62.2</v>
      </c>
      <c r="Y82" s="197">
        <v>0</v>
      </c>
      <c r="Z82" s="197">
        <v>114.11</v>
      </c>
      <c r="AA82" s="197">
        <v>38.04</v>
      </c>
      <c r="AB82" s="197">
        <v>0</v>
      </c>
      <c r="AC82" s="197">
        <v>15.59</v>
      </c>
      <c r="AD82" s="197">
        <v>0</v>
      </c>
      <c r="AE82" s="197">
        <v>0</v>
      </c>
      <c r="AF82" s="197">
        <v>0</v>
      </c>
      <c r="AG82" s="197">
        <v>44.7</v>
      </c>
      <c r="AH82" s="197">
        <v>0</v>
      </c>
      <c r="AI82" s="197">
        <v>0</v>
      </c>
      <c r="AJ82" s="197">
        <v>0</v>
      </c>
      <c r="AK82" s="197">
        <v>97.36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491.57</v>
      </c>
      <c r="L83" s="197">
        <v>3.84</v>
      </c>
      <c r="M83" s="197">
        <v>61.23</v>
      </c>
      <c r="N83" s="197">
        <v>49.81</v>
      </c>
      <c r="O83" s="197">
        <v>70.36</v>
      </c>
      <c r="P83" s="197">
        <v>19.559999999999999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59.62</v>
      </c>
      <c r="V83" s="197">
        <v>0</v>
      </c>
      <c r="W83" s="197">
        <v>0</v>
      </c>
      <c r="X83" s="197">
        <v>62.2</v>
      </c>
      <c r="Y83" s="197">
        <v>0</v>
      </c>
      <c r="Z83" s="197">
        <v>114.11</v>
      </c>
      <c r="AA83" s="197">
        <v>38.04</v>
      </c>
      <c r="AB83" s="197">
        <v>0</v>
      </c>
      <c r="AC83" s="197">
        <v>15.59</v>
      </c>
      <c r="AD83" s="197">
        <v>0</v>
      </c>
      <c r="AE83" s="197">
        <v>0</v>
      </c>
      <c r="AF83" s="197">
        <v>0</v>
      </c>
      <c r="AG83" s="197">
        <v>44.7</v>
      </c>
      <c r="AH83" s="197">
        <v>0</v>
      </c>
      <c r="AI83" s="197">
        <v>0</v>
      </c>
      <c r="AJ83" s="197">
        <v>0</v>
      </c>
      <c r="AK83" s="197">
        <v>97.36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491.57</v>
      </c>
      <c r="L84" s="197">
        <v>3.84</v>
      </c>
      <c r="M84" s="197">
        <v>61.23</v>
      </c>
      <c r="N84" s="197">
        <v>49.81</v>
      </c>
      <c r="O84" s="197">
        <v>70.36</v>
      </c>
      <c r="P84" s="197">
        <v>19.559999999999999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59.62</v>
      </c>
      <c r="V84" s="197">
        <v>0</v>
      </c>
      <c r="W84" s="197">
        <v>0</v>
      </c>
      <c r="X84" s="197">
        <v>62.2</v>
      </c>
      <c r="Y84" s="197">
        <v>0</v>
      </c>
      <c r="Z84" s="197">
        <v>114.11</v>
      </c>
      <c r="AA84" s="197">
        <v>38.04</v>
      </c>
      <c r="AB84" s="197">
        <v>0</v>
      </c>
      <c r="AC84" s="197">
        <v>15.59</v>
      </c>
      <c r="AD84" s="197">
        <v>0</v>
      </c>
      <c r="AE84" s="197">
        <v>0</v>
      </c>
      <c r="AF84" s="197">
        <v>0</v>
      </c>
      <c r="AG84" s="197">
        <v>44.7</v>
      </c>
      <c r="AH84" s="197">
        <v>0</v>
      </c>
      <c r="AI84" s="197">
        <v>0</v>
      </c>
      <c r="AJ84" s="197">
        <v>0</v>
      </c>
      <c r="AK84" s="197">
        <v>97.36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491.57</v>
      </c>
      <c r="L85" s="197">
        <v>3.84</v>
      </c>
      <c r="M85" s="197">
        <v>61.23</v>
      </c>
      <c r="N85" s="197">
        <v>49.81</v>
      </c>
      <c r="O85" s="197">
        <v>70.36</v>
      </c>
      <c r="P85" s="197">
        <v>19.559999999999999</v>
      </c>
      <c r="Q85" s="197">
        <v>9.1999999999999993</v>
      </c>
      <c r="R85" s="197">
        <v>17.88</v>
      </c>
      <c r="S85" s="197">
        <v>11.13</v>
      </c>
      <c r="T85" s="197">
        <v>0</v>
      </c>
      <c r="U85" s="197">
        <v>59.62</v>
      </c>
      <c r="V85" s="197">
        <v>0</v>
      </c>
      <c r="W85" s="197">
        <v>0</v>
      </c>
      <c r="X85" s="197">
        <v>62.2</v>
      </c>
      <c r="Y85" s="197">
        <v>0</v>
      </c>
      <c r="Z85" s="197">
        <v>114.11</v>
      </c>
      <c r="AA85" s="197">
        <v>38.04</v>
      </c>
      <c r="AB85" s="197">
        <v>0</v>
      </c>
      <c r="AC85" s="197">
        <v>15.59</v>
      </c>
      <c r="AD85" s="197">
        <v>0</v>
      </c>
      <c r="AE85" s="197">
        <v>0</v>
      </c>
      <c r="AF85" s="197">
        <v>0</v>
      </c>
      <c r="AG85" s="197">
        <v>44.7</v>
      </c>
      <c r="AH85" s="197">
        <v>0</v>
      </c>
      <c r="AI85" s="197">
        <v>0</v>
      </c>
      <c r="AJ85" s="197">
        <v>0</v>
      </c>
      <c r="AK85" s="197">
        <v>95.8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491.57</v>
      </c>
      <c r="L86" s="197">
        <v>3.84</v>
      </c>
      <c r="M86" s="197">
        <v>61.23</v>
      </c>
      <c r="N86" s="197">
        <v>49.81</v>
      </c>
      <c r="O86" s="197">
        <v>70.36</v>
      </c>
      <c r="P86" s="197">
        <v>19.559999999999999</v>
      </c>
      <c r="Q86" s="197">
        <v>9.1999999999999993</v>
      </c>
      <c r="R86" s="197">
        <v>17.88</v>
      </c>
      <c r="S86" s="197">
        <v>11.13</v>
      </c>
      <c r="T86" s="197">
        <v>0</v>
      </c>
      <c r="U86" s="197">
        <v>59.62</v>
      </c>
      <c r="V86" s="197">
        <v>0</v>
      </c>
      <c r="W86" s="197">
        <v>0</v>
      </c>
      <c r="X86" s="197">
        <v>62.2</v>
      </c>
      <c r="Y86" s="197">
        <v>0</v>
      </c>
      <c r="Z86" s="197">
        <v>114.11</v>
      </c>
      <c r="AA86" s="197">
        <v>38.04</v>
      </c>
      <c r="AB86" s="197">
        <v>0</v>
      </c>
      <c r="AC86" s="197">
        <v>15.59</v>
      </c>
      <c r="AD86" s="197">
        <v>0</v>
      </c>
      <c r="AE86" s="197">
        <v>0</v>
      </c>
      <c r="AF86" s="197">
        <v>0</v>
      </c>
      <c r="AG86" s="197">
        <v>44.7</v>
      </c>
      <c r="AH86" s="197">
        <v>0</v>
      </c>
      <c r="AI86" s="197">
        <v>0</v>
      </c>
      <c r="AJ86" s="197">
        <v>0</v>
      </c>
      <c r="AK86" s="197">
        <v>97.68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491.57</v>
      </c>
      <c r="L87" s="197">
        <v>3.84</v>
      </c>
      <c r="M87" s="197">
        <v>61.23</v>
      </c>
      <c r="N87" s="197">
        <v>49.81</v>
      </c>
      <c r="O87" s="197">
        <v>70.36</v>
      </c>
      <c r="P87" s="197">
        <v>19.559999999999999</v>
      </c>
      <c r="Q87" s="197">
        <v>9.1999999999999993</v>
      </c>
      <c r="R87" s="197">
        <v>17.88</v>
      </c>
      <c r="S87" s="197">
        <v>11.13</v>
      </c>
      <c r="T87" s="197">
        <v>0</v>
      </c>
      <c r="U87" s="197">
        <v>59.62</v>
      </c>
      <c r="V87" s="197">
        <v>0</v>
      </c>
      <c r="W87" s="197">
        <v>0</v>
      </c>
      <c r="X87" s="197">
        <v>62.2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15.59</v>
      </c>
      <c r="AD87" s="197">
        <v>0</v>
      </c>
      <c r="AE87" s="197">
        <v>0</v>
      </c>
      <c r="AF87" s="197">
        <v>0</v>
      </c>
      <c r="AG87" s="197">
        <v>44.7</v>
      </c>
      <c r="AH87" s="197">
        <v>0</v>
      </c>
      <c r="AI87" s="197">
        <v>0</v>
      </c>
      <c r="AJ87" s="197">
        <v>0</v>
      </c>
      <c r="AK87" s="197">
        <v>98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491.57</v>
      </c>
      <c r="L88" s="197">
        <v>3.84</v>
      </c>
      <c r="M88" s="197">
        <v>61.23</v>
      </c>
      <c r="N88" s="197">
        <v>49.81</v>
      </c>
      <c r="O88" s="197">
        <v>70.36</v>
      </c>
      <c r="P88" s="197">
        <v>19.559999999999999</v>
      </c>
      <c r="Q88" s="197">
        <v>9.1999999999999993</v>
      </c>
      <c r="R88" s="197">
        <v>17.88</v>
      </c>
      <c r="S88" s="197">
        <v>11.13</v>
      </c>
      <c r="T88" s="197">
        <v>0</v>
      </c>
      <c r="U88" s="197">
        <v>59.62</v>
      </c>
      <c r="V88" s="197">
        <v>0</v>
      </c>
      <c r="W88" s="197">
        <v>0</v>
      </c>
      <c r="X88" s="197">
        <v>62.2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15.59</v>
      </c>
      <c r="AD88" s="197">
        <v>0</v>
      </c>
      <c r="AE88" s="197">
        <v>0</v>
      </c>
      <c r="AF88" s="197">
        <v>0</v>
      </c>
      <c r="AG88" s="197">
        <v>44.7</v>
      </c>
      <c r="AH88" s="197">
        <v>0</v>
      </c>
      <c r="AI88" s="197">
        <v>0</v>
      </c>
      <c r="AJ88" s="197">
        <v>0</v>
      </c>
      <c r="AK88" s="197">
        <v>98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491.57</v>
      </c>
      <c r="L89" s="197">
        <v>3.84</v>
      </c>
      <c r="M89" s="197">
        <v>61.23</v>
      </c>
      <c r="N89" s="197">
        <v>49.81</v>
      </c>
      <c r="O89" s="197">
        <v>70.36</v>
      </c>
      <c r="P89" s="197">
        <v>19.559999999999999</v>
      </c>
      <c r="Q89" s="197">
        <v>9.1999999999999993</v>
      </c>
      <c r="R89" s="197">
        <v>17.88</v>
      </c>
      <c r="S89" s="197">
        <v>11.13</v>
      </c>
      <c r="T89" s="197">
        <v>0</v>
      </c>
      <c r="U89" s="197">
        <v>59.62</v>
      </c>
      <c r="V89" s="197">
        <v>0</v>
      </c>
      <c r="W89" s="197">
        <v>0</v>
      </c>
      <c r="X89" s="197">
        <v>62.2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15.59</v>
      </c>
      <c r="AD89" s="197">
        <v>0</v>
      </c>
      <c r="AE89" s="197">
        <v>0</v>
      </c>
      <c r="AF89" s="197">
        <v>0</v>
      </c>
      <c r="AG89" s="197">
        <v>44.7</v>
      </c>
      <c r="AH89" s="197">
        <v>0</v>
      </c>
      <c r="AI89" s="197">
        <v>0</v>
      </c>
      <c r="AJ89" s="197">
        <v>0</v>
      </c>
      <c r="AK89" s="197">
        <v>98.32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491.57</v>
      </c>
      <c r="L90" s="197">
        <v>3.84</v>
      </c>
      <c r="M90" s="197">
        <v>61.23</v>
      </c>
      <c r="N90" s="197">
        <v>49.81</v>
      </c>
      <c r="O90" s="197">
        <v>70.36</v>
      </c>
      <c r="P90" s="197">
        <v>19.559999999999999</v>
      </c>
      <c r="Q90" s="197">
        <v>9.1999999999999993</v>
      </c>
      <c r="R90" s="197">
        <v>17.88</v>
      </c>
      <c r="S90" s="197">
        <v>11.13</v>
      </c>
      <c r="T90" s="197">
        <v>0</v>
      </c>
      <c r="U90" s="197">
        <v>59.62</v>
      </c>
      <c r="V90" s="197">
        <v>0</v>
      </c>
      <c r="W90" s="197">
        <v>0</v>
      </c>
      <c r="X90" s="197">
        <v>62.2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15.59</v>
      </c>
      <c r="AD90" s="197">
        <v>0</v>
      </c>
      <c r="AE90" s="197">
        <v>0</v>
      </c>
      <c r="AF90" s="197">
        <v>0</v>
      </c>
      <c r="AG90" s="197">
        <v>44.7</v>
      </c>
      <c r="AH90" s="197">
        <v>0</v>
      </c>
      <c r="AI90" s="197">
        <v>0</v>
      </c>
      <c r="AJ90" s="197">
        <v>0</v>
      </c>
      <c r="AK90" s="197">
        <v>98.97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491.57</v>
      </c>
      <c r="L91" s="197">
        <v>3.84</v>
      </c>
      <c r="M91" s="197">
        <v>61.23</v>
      </c>
      <c r="N91" s="197">
        <v>49.81</v>
      </c>
      <c r="O91" s="197">
        <v>70.36</v>
      </c>
      <c r="P91" s="197">
        <v>19.559999999999999</v>
      </c>
      <c r="Q91" s="197">
        <v>9.1999999999999993</v>
      </c>
      <c r="R91" s="197">
        <v>17.88</v>
      </c>
      <c r="S91" s="197">
        <v>11.13</v>
      </c>
      <c r="T91" s="197">
        <v>0</v>
      </c>
      <c r="U91" s="197">
        <v>59.62</v>
      </c>
      <c r="V91" s="197">
        <v>0</v>
      </c>
      <c r="W91" s="197">
        <v>0</v>
      </c>
      <c r="X91" s="197">
        <v>62.2</v>
      </c>
      <c r="Y91" s="197">
        <v>0</v>
      </c>
      <c r="Z91" s="197">
        <v>114.11</v>
      </c>
      <c r="AA91" s="197">
        <v>38.04</v>
      </c>
      <c r="AB91" s="197">
        <v>0</v>
      </c>
      <c r="AC91" s="197">
        <v>15.59</v>
      </c>
      <c r="AD91" s="197">
        <v>0</v>
      </c>
      <c r="AE91" s="197">
        <v>0</v>
      </c>
      <c r="AF91" s="197">
        <v>0</v>
      </c>
      <c r="AG91" s="197">
        <v>44.7</v>
      </c>
      <c r="AH91" s="197">
        <v>0</v>
      </c>
      <c r="AI91" s="197">
        <v>0</v>
      </c>
      <c r="AJ91" s="197">
        <v>0</v>
      </c>
      <c r="AK91" s="197">
        <v>97.68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491.57</v>
      </c>
      <c r="L92" s="197">
        <v>3.84</v>
      </c>
      <c r="M92" s="197">
        <v>61.23</v>
      </c>
      <c r="N92" s="197">
        <v>49.81</v>
      </c>
      <c r="O92" s="197">
        <v>70.36</v>
      </c>
      <c r="P92" s="197">
        <v>19.559999999999999</v>
      </c>
      <c r="Q92" s="197">
        <v>9.1999999999999993</v>
      </c>
      <c r="R92" s="197">
        <v>17.88</v>
      </c>
      <c r="S92" s="197">
        <v>11.13</v>
      </c>
      <c r="T92" s="197">
        <v>0</v>
      </c>
      <c r="U92" s="197">
        <v>59.62</v>
      </c>
      <c r="V92" s="197">
        <v>0</v>
      </c>
      <c r="W92" s="197">
        <v>0</v>
      </c>
      <c r="X92" s="197">
        <v>62.2</v>
      </c>
      <c r="Y92" s="197">
        <v>0</v>
      </c>
      <c r="Z92" s="197">
        <v>114.11</v>
      </c>
      <c r="AA92" s="197">
        <v>38.04</v>
      </c>
      <c r="AB92" s="197">
        <v>0</v>
      </c>
      <c r="AC92" s="197">
        <v>15.59</v>
      </c>
      <c r="AD92" s="197">
        <v>0</v>
      </c>
      <c r="AE92" s="197">
        <v>0</v>
      </c>
      <c r="AF92" s="197">
        <v>0</v>
      </c>
      <c r="AG92" s="197">
        <v>44.7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440.44</v>
      </c>
      <c r="L93" s="197">
        <v>3.84</v>
      </c>
      <c r="M93" s="197">
        <v>61.23</v>
      </c>
      <c r="N93" s="197">
        <v>49.81</v>
      </c>
      <c r="O93" s="197">
        <v>70.36</v>
      </c>
      <c r="P93" s="197">
        <v>19.559999999999999</v>
      </c>
      <c r="Q93" s="197">
        <v>9.1999999999999993</v>
      </c>
      <c r="R93" s="197">
        <v>17.88</v>
      </c>
      <c r="S93" s="197">
        <v>11.13</v>
      </c>
      <c r="T93" s="197">
        <v>0</v>
      </c>
      <c r="U93" s="197">
        <v>59.62</v>
      </c>
      <c r="V93" s="197">
        <v>0</v>
      </c>
      <c r="W93" s="197">
        <v>0</v>
      </c>
      <c r="X93" s="197">
        <v>62.2</v>
      </c>
      <c r="Y93" s="197">
        <v>0</v>
      </c>
      <c r="Z93" s="197">
        <v>114.11</v>
      </c>
      <c r="AA93" s="197">
        <v>38.04</v>
      </c>
      <c r="AB93" s="197">
        <v>0</v>
      </c>
      <c r="AC93" s="197">
        <v>15.59</v>
      </c>
      <c r="AD93" s="197">
        <v>0</v>
      </c>
      <c r="AE93" s="197">
        <v>0</v>
      </c>
      <c r="AF93" s="197">
        <v>0</v>
      </c>
      <c r="AG93" s="197">
        <v>44.7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390.75</v>
      </c>
      <c r="L94" s="197">
        <v>3.84</v>
      </c>
      <c r="M94" s="197">
        <v>61.23</v>
      </c>
      <c r="N94" s="197">
        <v>49.81</v>
      </c>
      <c r="O94" s="197">
        <v>70.36</v>
      </c>
      <c r="P94" s="197">
        <v>19.559999999999999</v>
      </c>
      <c r="Q94" s="197">
        <v>9.1999999999999993</v>
      </c>
      <c r="R94" s="197">
        <v>17.88</v>
      </c>
      <c r="S94" s="197">
        <v>11.13</v>
      </c>
      <c r="T94" s="197">
        <v>0</v>
      </c>
      <c r="U94" s="197">
        <v>59.62</v>
      </c>
      <c r="V94" s="197">
        <v>0</v>
      </c>
      <c r="W94" s="197">
        <v>0</v>
      </c>
      <c r="X94" s="197">
        <v>62.2</v>
      </c>
      <c r="Y94" s="197">
        <v>0</v>
      </c>
      <c r="Z94" s="197">
        <v>114.11</v>
      </c>
      <c r="AA94" s="197">
        <v>38.04</v>
      </c>
      <c r="AB94" s="197">
        <v>0</v>
      </c>
      <c r="AC94" s="197">
        <v>15.59</v>
      </c>
      <c r="AD94" s="197">
        <v>0</v>
      </c>
      <c r="AE94" s="197">
        <v>0</v>
      </c>
      <c r="AF94" s="197">
        <v>0</v>
      </c>
      <c r="AG94" s="197">
        <v>44.7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334.17</v>
      </c>
      <c r="L95" s="197">
        <v>3.84</v>
      </c>
      <c r="M95" s="197">
        <v>61.23</v>
      </c>
      <c r="N95" s="197">
        <v>49.81</v>
      </c>
      <c r="O95" s="197">
        <v>70.36</v>
      </c>
      <c r="P95" s="197">
        <v>19.559999999999999</v>
      </c>
      <c r="Q95" s="197">
        <v>9.1999999999999993</v>
      </c>
      <c r="R95" s="197">
        <v>18.62</v>
      </c>
      <c r="S95" s="197">
        <v>11.51</v>
      </c>
      <c r="T95" s="197">
        <v>0</v>
      </c>
      <c r="U95" s="197">
        <v>59.62</v>
      </c>
      <c r="V95" s="197">
        <v>0</v>
      </c>
      <c r="W95" s="197">
        <v>0</v>
      </c>
      <c r="X95" s="197">
        <v>62.2</v>
      </c>
      <c r="Y95" s="197">
        <v>0</v>
      </c>
      <c r="Z95" s="197">
        <v>114.11</v>
      </c>
      <c r="AA95" s="197">
        <v>38.04</v>
      </c>
      <c r="AB95" s="197">
        <v>0</v>
      </c>
      <c r="AC95" s="197">
        <v>15.59</v>
      </c>
      <c r="AD95" s="197">
        <v>0</v>
      </c>
      <c r="AE95" s="197">
        <v>0</v>
      </c>
      <c r="AF95" s="197">
        <v>0</v>
      </c>
      <c r="AG95" s="197">
        <v>44.7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279.33999999999997</v>
      </c>
      <c r="L96" s="197">
        <v>3.84</v>
      </c>
      <c r="M96" s="197">
        <v>61.23</v>
      </c>
      <c r="N96" s="197">
        <v>49.81</v>
      </c>
      <c r="O96" s="197">
        <v>70.36</v>
      </c>
      <c r="P96" s="197">
        <v>19.559999999999999</v>
      </c>
      <c r="Q96" s="197">
        <v>9.1999999999999993</v>
      </c>
      <c r="R96" s="197">
        <v>17.87</v>
      </c>
      <c r="S96" s="197">
        <v>11.13</v>
      </c>
      <c r="T96" s="197">
        <v>0</v>
      </c>
      <c r="U96" s="197">
        <v>59.62</v>
      </c>
      <c r="V96" s="197">
        <v>0</v>
      </c>
      <c r="W96" s="197">
        <v>0</v>
      </c>
      <c r="X96" s="197">
        <v>62.2</v>
      </c>
      <c r="Y96" s="197">
        <v>0</v>
      </c>
      <c r="Z96" s="197">
        <v>114.11</v>
      </c>
      <c r="AA96" s="197">
        <v>38.04</v>
      </c>
      <c r="AB96" s="197">
        <v>0</v>
      </c>
      <c r="AC96" s="197">
        <v>15.59</v>
      </c>
      <c r="AD96" s="197">
        <v>0</v>
      </c>
      <c r="AE96" s="197">
        <v>0</v>
      </c>
      <c r="AF96" s="197">
        <v>0</v>
      </c>
      <c r="AG96" s="197">
        <v>44.7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270.77999999999997</v>
      </c>
      <c r="L97" s="197">
        <v>3.84</v>
      </c>
      <c r="M97" s="197">
        <v>61.23</v>
      </c>
      <c r="N97" s="197">
        <v>49.81</v>
      </c>
      <c r="O97" s="197">
        <v>70.36</v>
      </c>
      <c r="P97" s="197">
        <v>19.559999999999999</v>
      </c>
      <c r="Q97" s="197">
        <v>4.8</v>
      </c>
      <c r="R97" s="197">
        <v>7.68</v>
      </c>
      <c r="S97" s="197">
        <v>6</v>
      </c>
      <c r="T97" s="197">
        <v>0</v>
      </c>
      <c r="U97" s="197">
        <v>59.62</v>
      </c>
      <c r="V97" s="197">
        <v>0</v>
      </c>
      <c r="W97" s="197">
        <v>0</v>
      </c>
      <c r="X97" s="197">
        <v>62.2</v>
      </c>
      <c r="Y97" s="197">
        <v>0</v>
      </c>
      <c r="Z97" s="197">
        <v>114.11</v>
      </c>
      <c r="AA97" s="197">
        <v>24</v>
      </c>
      <c r="AB97" s="197">
        <v>0</v>
      </c>
      <c r="AC97" s="197">
        <v>15.59</v>
      </c>
      <c r="AD97" s="197">
        <v>0</v>
      </c>
      <c r="AE97" s="197">
        <v>0</v>
      </c>
      <c r="AF97" s="197">
        <v>0</v>
      </c>
      <c r="AG97" s="197">
        <v>44.7</v>
      </c>
      <c r="AH97" s="197">
        <v>0</v>
      </c>
      <c r="AI97" s="197">
        <v>0</v>
      </c>
      <c r="AJ97" s="197">
        <v>0</v>
      </c>
      <c r="AK97" s="197">
        <v>99.62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270.75</v>
      </c>
      <c r="L98" s="197">
        <v>3.84</v>
      </c>
      <c r="M98" s="197">
        <v>61.23</v>
      </c>
      <c r="N98" s="197">
        <v>49.81</v>
      </c>
      <c r="O98" s="197">
        <v>70.36</v>
      </c>
      <c r="P98" s="197">
        <v>19.559999999999999</v>
      </c>
      <c r="Q98" s="197">
        <v>4.8</v>
      </c>
      <c r="R98" s="197">
        <v>7.68</v>
      </c>
      <c r="S98" s="197">
        <v>6</v>
      </c>
      <c r="T98" s="197">
        <v>0</v>
      </c>
      <c r="U98" s="197">
        <v>59.62</v>
      </c>
      <c r="V98" s="197">
        <v>0</v>
      </c>
      <c r="W98" s="197">
        <v>0</v>
      </c>
      <c r="X98" s="197">
        <v>62.2</v>
      </c>
      <c r="Y98" s="197">
        <v>0</v>
      </c>
      <c r="Z98" s="197">
        <v>103.69</v>
      </c>
      <c r="AA98" s="197">
        <v>19.2</v>
      </c>
      <c r="AB98" s="197">
        <v>0</v>
      </c>
      <c r="AC98" s="197">
        <v>15.59</v>
      </c>
      <c r="AD98" s="197">
        <v>0</v>
      </c>
      <c r="AE98" s="197">
        <v>0</v>
      </c>
      <c r="AF98" s="197">
        <v>0</v>
      </c>
      <c r="AG98" s="197">
        <v>44.7</v>
      </c>
      <c r="AH98" s="197">
        <v>0</v>
      </c>
      <c r="AI98" s="197">
        <v>0</v>
      </c>
      <c r="AJ98" s="197">
        <v>0</v>
      </c>
      <c r="AK98" s="197">
        <v>76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10.287462499999995</v>
      </c>
      <c r="L99">
        <f t="shared" si="0"/>
        <v>0.13247999999999996</v>
      </c>
      <c r="M99">
        <f t="shared" si="0"/>
        <v>1.2330699999999988</v>
      </c>
      <c r="N99">
        <f t="shared" si="0"/>
        <v>1.0691399999999993</v>
      </c>
      <c r="O99">
        <f t="shared" si="0"/>
        <v>1.603962499999998</v>
      </c>
      <c r="P99">
        <f t="shared" si="0"/>
        <v>0.40199499999999988</v>
      </c>
      <c r="Q99">
        <f t="shared" si="0"/>
        <v>0.19220000000000015</v>
      </c>
      <c r="R99">
        <f t="shared" si="0"/>
        <v>0.37168250000000058</v>
      </c>
      <c r="S99">
        <f t="shared" si="0"/>
        <v>0.23391499999999998</v>
      </c>
      <c r="T99">
        <f t="shared" si="0"/>
        <v>0</v>
      </c>
      <c r="U99">
        <f t="shared" si="0"/>
        <v>1.4308799999999979</v>
      </c>
      <c r="V99">
        <f t="shared" si="0"/>
        <v>0</v>
      </c>
      <c r="W99">
        <f t="shared" si="0"/>
        <v>0</v>
      </c>
      <c r="X99">
        <f t="shared" si="0"/>
        <v>1.2484824999999988</v>
      </c>
      <c r="Y99">
        <f t="shared" si="0"/>
        <v>0</v>
      </c>
      <c r="Z99">
        <f t="shared" si="0"/>
        <v>2.5326000000000004</v>
      </c>
      <c r="AA99">
        <f t="shared" si="0"/>
        <v>0.79089999999999927</v>
      </c>
      <c r="AB99">
        <f t="shared" si="0"/>
        <v>0</v>
      </c>
      <c r="AC99">
        <f t="shared" si="0"/>
        <v>0.36110999999999949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1.0775049999999993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2.2194300000000013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0.36256250000000007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80</v>
      </c>
      <c r="L3" s="197">
        <v>6.72</v>
      </c>
      <c r="M3" s="197">
        <v>0</v>
      </c>
      <c r="N3" s="197">
        <v>28.8</v>
      </c>
      <c r="O3" s="197">
        <v>48.37</v>
      </c>
      <c r="P3" s="197">
        <v>33.08</v>
      </c>
      <c r="Q3" s="197">
        <v>1.92</v>
      </c>
      <c r="R3" s="197">
        <v>5.56</v>
      </c>
      <c r="S3" s="197">
        <v>3.5</v>
      </c>
      <c r="T3" s="197">
        <v>0</v>
      </c>
      <c r="U3" s="197">
        <v>317.74</v>
      </c>
      <c r="V3" s="197">
        <v>0</v>
      </c>
      <c r="W3" s="197">
        <v>0</v>
      </c>
      <c r="X3" s="197">
        <v>37.47</v>
      </c>
      <c r="Y3" s="197">
        <v>0</v>
      </c>
      <c r="Z3" s="197">
        <v>48.01</v>
      </c>
      <c r="AA3" s="197">
        <v>9.6</v>
      </c>
      <c r="AB3" s="197">
        <v>0</v>
      </c>
      <c r="AC3" s="197">
        <v>5.4</v>
      </c>
      <c r="AD3" s="197">
        <v>0</v>
      </c>
      <c r="AE3" s="197">
        <v>0</v>
      </c>
      <c r="AF3" s="197">
        <v>0</v>
      </c>
      <c r="AG3" s="197">
        <v>25.39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80</v>
      </c>
      <c r="L4" s="197">
        <v>6.72</v>
      </c>
      <c r="M4" s="197">
        <v>0</v>
      </c>
      <c r="N4" s="197">
        <v>28.8</v>
      </c>
      <c r="O4" s="197">
        <v>48.37</v>
      </c>
      <c r="P4" s="197">
        <v>33.08</v>
      </c>
      <c r="Q4" s="197">
        <v>1.92</v>
      </c>
      <c r="R4" s="197">
        <v>5.56</v>
      </c>
      <c r="S4" s="197">
        <v>3.5</v>
      </c>
      <c r="T4" s="197">
        <v>0</v>
      </c>
      <c r="U4" s="197">
        <v>317.74</v>
      </c>
      <c r="V4" s="197">
        <v>0</v>
      </c>
      <c r="W4" s="197">
        <v>0</v>
      </c>
      <c r="X4" s="197">
        <v>37.47</v>
      </c>
      <c r="Y4" s="197">
        <v>0</v>
      </c>
      <c r="Z4" s="197">
        <v>48.01</v>
      </c>
      <c r="AA4" s="197">
        <v>9.6</v>
      </c>
      <c r="AB4" s="197">
        <v>0</v>
      </c>
      <c r="AC4" s="197">
        <v>5.4</v>
      </c>
      <c r="AD4" s="197">
        <v>0</v>
      </c>
      <c r="AE4" s="197">
        <v>0</v>
      </c>
      <c r="AF4" s="197">
        <v>0</v>
      </c>
      <c r="AG4" s="197">
        <v>25.39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80</v>
      </c>
      <c r="L5" s="197">
        <v>6.72</v>
      </c>
      <c r="M5" s="197">
        <v>0</v>
      </c>
      <c r="N5" s="197">
        <v>28.8</v>
      </c>
      <c r="O5" s="197">
        <v>48.37</v>
      </c>
      <c r="P5" s="197">
        <v>33.08</v>
      </c>
      <c r="Q5" s="197">
        <v>1.92</v>
      </c>
      <c r="R5" s="197">
        <v>5.56</v>
      </c>
      <c r="S5" s="197">
        <v>3.5</v>
      </c>
      <c r="T5" s="197">
        <v>0</v>
      </c>
      <c r="U5" s="197">
        <v>317.74</v>
      </c>
      <c r="V5" s="197">
        <v>0</v>
      </c>
      <c r="W5" s="197">
        <v>0</v>
      </c>
      <c r="X5" s="197">
        <v>37.47</v>
      </c>
      <c r="Y5" s="197">
        <v>0</v>
      </c>
      <c r="Z5" s="197">
        <v>48.01</v>
      </c>
      <c r="AA5" s="197">
        <v>9.6</v>
      </c>
      <c r="AB5" s="197">
        <v>0</v>
      </c>
      <c r="AC5" s="197">
        <v>5.4</v>
      </c>
      <c r="AD5" s="197">
        <v>0</v>
      </c>
      <c r="AE5" s="197">
        <v>0</v>
      </c>
      <c r="AF5" s="197">
        <v>0</v>
      </c>
      <c r="AG5" s="197">
        <v>25.39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80</v>
      </c>
      <c r="L6" s="197">
        <v>6.72</v>
      </c>
      <c r="M6" s="197">
        <v>0</v>
      </c>
      <c r="N6" s="197">
        <v>28.8</v>
      </c>
      <c r="O6" s="197">
        <v>48.37</v>
      </c>
      <c r="P6" s="197">
        <v>33.08</v>
      </c>
      <c r="Q6" s="197">
        <v>1.92</v>
      </c>
      <c r="R6" s="197">
        <v>5.56</v>
      </c>
      <c r="S6" s="197">
        <v>3.5</v>
      </c>
      <c r="T6" s="197">
        <v>0</v>
      </c>
      <c r="U6" s="197">
        <v>317.74</v>
      </c>
      <c r="V6" s="197">
        <v>0</v>
      </c>
      <c r="W6" s="197">
        <v>0</v>
      </c>
      <c r="X6" s="197">
        <v>37.47</v>
      </c>
      <c r="Y6" s="197">
        <v>0</v>
      </c>
      <c r="Z6" s="197">
        <v>48.01</v>
      </c>
      <c r="AA6" s="197">
        <v>9.6</v>
      </c>
      <c r="AB6" s="197">
        <v>0</v>
      </c>
      <c r="AC6" s="197">
        <v>5.4</v>
      </c>
      <c r="AD6" s="197">
        <v>0</v>
      </c>
      <c r="AE6" s="197">
        <v>0</v>
      </c>
      <c r="AF6" s="197">
        <v>0</v>
      </c>
      <c r="AG6" s="197">
        <v>25.39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80</v>
      </c>
      <c r="L7" s="197">
        <v>6.72</v>
      </c>
      <c r="M7" s="197">
        <v>0</v>
      </c>
      <c r="N7" s="197">
        <v>28.8</v>
      </c>
      <c r="O7" s="197">
        <v>48.37</v>
      </c>
      <c r="P7" s="197">
        <v>33.08</v>
      </c>
      <c r="Q7" s="197">
        <v>1.92</v>
      </c>
      <c r="R7" s="197">
        <v>5.56</v>
      </c>
      <c r="S7" s="197">
        <v>3.5</v>
      </c>
      <c r="T7" s="197">
        <v>0</v>
      </c>
      <c r="U7" s="197">
        <v>317.74</v>
      </c>
      <c r="V7" s="197">
        <v>0</v>
      </c>
      <c r="W7" s="197">
        <v>0</v>
      </c>
      <c r="X7" s="197">
        <v>37.47</v>
      </c>
      <c r="Y7" s="197">
        <v>0</v>
      </c>
      <c r="Z7" s="197">
        <v>48.01</v>
      </c>
      <c r="AA7" s="197">
        <v>9.6</v>
      </c>
      <c r="AB7" s="197">
        <v>0</v>
      </c>
      <c r="AC7" s="197">
        <v>5.4</v>
      </c>
      <c r="AD7" s="197">
        <v>0</v>
      </c>
      <c r="AE7" s="197">
        <v>0</v>
      </c>
      <c r="AF7" s="197">
        <v>0</v>
      </c>
      <c r="AG7" s="197">
        <v>25.39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80</v>
      </c>
      <c r="L8" s="197">
        <v>6.72</v>
      </c>
      <c r="M8" s="197">
        <v>0</v>
      </c>
      <c r="N8" s="197">
        <v>28.8</v>
      </c>
      <c r="O8" s="197">
        <v>48.37</v>
      </c>
      <c r="P8" s="197">
        <v>33.08</v>
      </c>
      <c r="Q8" s="197">
        <v>1.92</v>
      </c>
      <c r="R8" s="197">
        <v>5.56</v>
      </c>
      <c r="S8" s="197">
        <v>3.5</v>
      </c>
      <c r="T8" s="197">
        <v>0</v>
      </c>
      <c r="U8" s="197">
        <v>317.74</v>
      </c>
      <c r="V8" s="197">
        <v>0</v>
      </c>
      <c r="W8" s="197">
        <v>0</v>
      </c>
      <c r="X8" s="197">
        <v>37.47</v>
      </c>
      <c r="Y8" s="197">
        <v>0</v>
      </c>
      <c r="Z8" s="197">
        <v>48.01</v>
      </c>
      <c r="AA8" s="197">
        <v>9.6</v>
      </c>
      <c r="AB8" s="197">
        <v>0</v>
      </c>
      <c r="AC8" s="197">
        <v>5.4</v>
      </c>
      <c r="AD8" s="197">
        <v>0</v>
      </c>
      <c r="AE8" s="197">
        <v>0</v>
      </c>
      <c r="AF8" s="197">
        <v>0</v>
      </c>
      <c r="AG8" s="197">
        <v>25.39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80</v>
      </c>
      <c r="L9" s="197">
        <v>6.72</v>
      </c>
      <c r="M9" s="197">
        <v>0</v>
      </c>
      <c r="N9" s="197">
        <v>28.8</v>
      </c>
      <c r="O9" s="197">
        <v>48.37</v>
      </c>
      <c r="P9" s="197">
        <v>33.08</v>
      </c>
      <c r="Q9" s="197">
        <v>1.92</v>
      </c>
      <c r="R9" s="197">
        <v>5.56</v>
      </c>
      <c r="S9" s="197">
        <v>3.5</v>
      </c>
      <c r="T9" s="197">
        <v>0</v>
      </c>
      <c r="U9" s="197">
        <v>317.74</v>
      </c>
      <c r="V9" s="197">
        <v>0</v>
      </c>
      <c r="W9" s="197">
        <v>0</v>
      </c>
      <c r="X9" s="197">
        <v>37.47</v>
      </c>
      <c r="Y9" s="197">
        <v>0</v>
      </c>
      <c r="Z9" s="197">
        <v>48.01</v>
      </c>
      <c r="AA9" s="197">
        <v>9.6</v>
      </c>
      <c r="AB9" s="197">
        <v>0</v>
      </c>
      <c r="AC9" s="197">
        <v>5.4</v>
      </c>
      <c r="AD9" s="197">
        <v>0</v>
      </c>
      <c r="AE9" s="197">
        <v>0</v>
      </c>
      <c r="AF9" s="197">
        <v>0</v>
      </c>
      <c r="AG9" s="197">
        <v>25.87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80</v>
      </c>
      <c r="L10" s="197">
        <v>6.72</v>
      </c>
      <c r="M10" s="197">
        <v>0</v>
      </c>
      <c r="N10" s="197">
        <v>28.8</v>
      </c>
      <c r="O10" s="197">
        <v>48.37</v>
      </c>
      <c r="P10" s="197">
        <v>33.08</v>
      </c>
      <c r="Q10" s="197">
        <v>1.92</v>
      </c>
      <c r="R10" s="197">
        <v>5.56</v>
      </c>
      <c r="S10" s="197">
        <v>3.5</v>
      </c>
      <c r="T10" s="197">
        <v>0</v>
      </c>
      <c r="U10" s="197">
        <v>317.74</v>
      </c>
      <c r="V10" s="197">
        <v>0</v>
      </c>
      <c r="W10" s="197">
        <v>0</v>
      </c>
      <c r="X10" s="197">
        <v>37.47</v>
      </c>
      <c r="Y10" s="197">
        <v>0</v>
      </c>
      <c r="Z10" s="197">
        <v>48.01</v>
      </c>
      <c r="AA10" s="197">
        <v>9.6</v>
      </c>
      <c r="AB10" s="197">
        <v>0</v>
      </c>
      <c r="AC10" s="197">
        <v>5.4</v>
      </c>
      <c r="AD10" s="197">
        <v>0</v>
      </c>
      <c r="AE10" s="197">
        <v>0</v>
      </c>
      <c r="AF10" s="197">
        <v>0</v>
      </c>
      <c r="AG10" s="197">
        <v>25.39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80</v>
      </c>
      <c r="L11" s="197">
        <v>6.72</v>
      </c>
      <c r="M11" s="197">
        <v>0</v>
      </c>
      <c r="N11" s="197">
        <v>28.8</v>
      </c>
      <c r="O11" s="197">
        <v>48.37</v>
      </c>
      <c r="P11" s="197">
        <v>31.76</v>
      </c>
      <c r="Q11" s="197">
        <v>1.92</v>
      </c>
      <c r="R11" s="197">
        <v>5.56</v>
      </c>
      <c r="S11" s="197">
        <v>3.5</v>
      </c>
      <c r="T11" s="197">
        <v>0</v>
      </c>
      <c r="U11" s="197">
        <v>317.74</v>
      </c>
      <c r="V11" s="197">
        <v>0</v>
      </c>
      <c r="W11" s="197">
        <v>0</v>
      </c>
      <c r="X11" s="197">
        <v>37.47</v>
      </c>
      <c r="Y11" s="197">
        <v>0</v>
      </c>
      <c r="Z11" s="197">
        <v>48.01</v>
      </c>
      <c r="AA11" s="197">
        <v>9.6</v>
      </c>
      <c r="AB11" s="197">
        <v>0</v>
      </c>
      <c r="AC11" s="197">
        <v>5.4</v>
      </c>
      <c r="AD11" s="197">
        <v>0</v>
      </c>
      <c r="AE11" s="197">
        <v>0</v>
      </c>
      <c r="AF11" s="197">
        <v>0</v>
      </c>
      <c r="AG11" s="197">
        <v>25.39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80</v>
      </c>
      <c r="L12" s="197">
        <v>6.72</v>
      </c>
      <c r="M12" s="197">
        <v>0</v>
      </c>
      <c r="N12" s="197">
        <v>28.8</v>
      </c>
      <c r="O12" s="197">
        <v>48.37</v>
      </c>
      <c r="P12" s="197">
        <v>31.76</v>
      </c>
      <c r="Q12" s="197">
        <v>1.92</v>
      </c>
      <c r="R12" s="197">
        <v>5.56</v>
      </c>
      <c r="S12" s="197">
        <v>3.5</v>
      </c>
      <c r="T12" s="197">
        <v>0</v>
      </c>
      <c r="U12" s="197">
        <v>317.74</v>
      </c>
      <c r="V12" s="197">
        <v>0</v>
      </c>
      <c r="W12" s="197">
        <v>0</v>
      </c>
      <c r="X12" s="197">
        <v>37.47</v>
      </c>
      <c r="Y12" s="197">
        <v>0</v>
      </c>
      <c r="Z12" s="197">
        <v>48.01</v>
      </c>
      <c r="AA12" s="197">
        <v>9.6</v>
      </c>
      <c r="AB12" s="197">
        <v>0</v>
      </c>
      <c r="AC12" s="197">
        <v>5.4</v>
      </c>
      <c r="AD12" s="197">
        <v>0</v>
      </c>
      <c r="AE12" s="197">
        <v>0</v>
      </c>
      <c r="AF12" s="197">
        <v>0</v>
      </c>
      <c r="AG12" s="197">
        <v>25.39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80</v>
      </c>
      <c r="L13" s="197">
        <v>6.72</v>
      </c>
      <c r="M13" s="197">
        <v>0</v>
      </c>
      <c r="N13" s="197">
        <v>28.8</v>
      </c>
      <c r="O13" s="197">
        <v>48.37</v>
      </c>
      <c r="P13" s="197">
        <v>31.76</v>
      </c>
      <c r="Q13" s="197">
        <v>1.92</v>
      </c>
      <c r="R13" s="197">
        <v>5.51</v>
      </c>
      <c r="S13" s="197">
        <v>3.46</v>
      </c>
      <c r="T13" s="197">
        <v>0</v>
      </c>
      <c r="U13" s="197">
        <v>317.74</v>
      </c>
      <c r="V13" s="197">
        <v>0</v>
      </c>
      <c r="W13" s="197">
        <v>0</v>
      </c>
      <c r="X13" s="197">
        <v>37.47</v>
      </c>
      <c r="Y13" s="197">
        <v>0</v>
      </c>
      <c r="Z13" s="197">
        <v>48.01</v>
      </c>
      <c r="AA13" s="197">
        <v>9.6</v>
      </c>
      <c r="AB13" s="197">
        <v>0</v>
      </c>
      <c r="AC13" s="197">
        <v>5.4</v>
      </c>
      <c r="AD13" s="197">
        <v>0</v>
      </c>
      <c r="AE13" s="197">
        <v>0</v>
      </c>
      <c r="AF13" s="197">
        <v>0</v>
      </c>
      <c r="AG13" s="197">
        <v>25.39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80</v>
      </c>
      <c r="L14" s="197">
        <v>6.72</v>
      </c>
      <c r="M14" s="197">
        <v>0</v>
      </c>
      <c r="N14" s="197">
        <v>28.8</v>
      </c>
      <c r="O14" s="197">
        <v>49.04</v>
      </c>
      <c r="P14" s="197">
        <v>31.76</v>
      </c>
      <c r="Q14" s="197">
        <v>1.92</v>
      </c>
      <c r="R14" s="197">
        <v>5.51</v>
      </c>
      <c r="S14" s="197">
        <v>3.46</v>
      </c>
      <c r="T14" s="197">
        <v>0</v>
      </c>
      <c r="U14" s="197">
        <v>317.74</v>
      </c>
      <c r="V14" s="197">
        <v>0</v>
      </c>
      <c r="W14" s="197">
        <v>0</v>
      </c>
      <c r="X14" s="197">
        <v>37.47</v>
      </c>
      <c r="Y14" s="197">
        <v>0</v>
      </c>
      <c r="Z14" s="197">
        <v>48.01</v>
      </c>
      <c r="AA14" s="197">
        <v>9.6</v>
      </c>
      <c r="AB14" s="197">
        <v>0</v>
      </c>
      <c r="AC14" s="197">
        <v>5.4</v>
      </c>
      <c r="AD14" s="197">
        <v>0</v>
      </c>
      <c r="AE14" s="197">
        <v>0</v>
      </c>
      <c r="AF14" s="197">
        <v>0</v>
      </c>
      <c r="AG14" s="197">
        <v>25.39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80</v>
      </c>
      <c r="L15" s="197">
        <v>6.72</v>
      </c>
      <c r="M15" s="197">
        <v>0</v>
      </c>
      <c r="N15" s="197">
        <v>28.8</v>
      </c>
      <c r="O15" s="197">
        <v>48.38</v>
      </c>
      <c r="P15" s="197">
        <v>31.76</v>
      </c>
      <c r="Q15" s="197">
        <v>1.92</v>
      </c>
      <c r="R15" s="197">
        <v>5.51</v>
      </c>
      <c r="S15" s="197">
        <v>3.46</v>
      </c>
      <c r="T15" s="197">
        <v>0</v>
      </c>
      <c r="U15" s="197">
        <v>317.74</v>
      </c>
      <c r="V15" s="197">
        <v>0</v>
      </c>
      <c r="W15" s="197">
        <v>0</v>
      </c>
      <c r="X15" s="197">
        <v>37.47</v>
      </c>
      <c r="Y15" s="197">
        <v>0</v>
      </c>
      <c r="Z15" s="197">
        <v>48.01</v>
      </c>
      <c r="AA15" s="197">
        <v>9.6</v>
      </c>
      <c r="AB15" s="197">
        <v>0</v>
      </c>
      <c r="AC15" s="197">
        <v>5.4</v>
      </c>
      <c r="AD15" s="197">
        <v>0</v>
      </c>
      <c r="AE15" s="197">
        <v>0</v>
      </c>
      <c r="AF15" s="197">
        <v>0</v>
      </c>
      <c r="AG15" s="197">
        <v>25.87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80</v>
      </c>
      <c r="L16" s="197">
        <v>6.72</v>
      </c>
      <c r="M16" s="197">
        <v>0</v>
      </c>
      <c r="N16" s="197">
        <v>28.8</v>
      </c>
      <c r="O16" s="197">
        <v>48.37</v>
      </c>
      <c r="P16" s="197">
        <v>31.76</v>
      </c>
      <c r="Q16" s="197">
        <v>1.92</v>
      </c>
      <c r="R16" s="197">
        <v>5.51</v>
      </c>
      <c r="S16" s="197">
        <v>3.46</v>
      </c>
      <c r="T16" s="197">
        <v>0</v>
      </c>
      <c r="U16" s="197">
        <v>317.74</v>
      </c>
      <c r="V16" s="197">
        <v>0</v>
      </c>
      <c r="W16" s="197">
        <v>0</v>
      </c>
      <c r="X16" s="197">
        <v>37.47</v>
      </c>
      <c r="Y16" s="197">
        <v>0</v>
      </c>
      <c r="Z16" s="197">
        <v>48.01</v>
      </c>
      <c r="AA16" s="197">
        <v>9.6</v>
      </c>
      <c r="AB16" s="197">
        <v>0</v>
      </c>
      <c r="AC16" s="197">
        <v>5.4</v>
      </c>
      <c r="AD16" s="197">
        <v>0</v>
      </c>
      <c r="AE16" s="197">
        <v>0</v>
      </c>
      <c r="AF16" s="197">
        <v>0</v>
      </c>
      <c r="AG16" s="197">
        <v>25.39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80</v>
      </c>
      <c r="L17" s="197">
        <v>6.72</v>
      </c>
      <c r="M17" s="197">
        <v>0</v>
      </c>
      <c r="N17" s="197">
        <v>28.8</v>
      </c>
      <c r="O17" s="197">
        <v>48.37</v>
      </c>
      <c r="P17" s="197">
        <v>31.76</v>
      </c>
      <c r="Q17" s="197">
        <v>1.92</v>
      </c>
      <c r="R17" s="197">
        <v>5.51</v>
      </c>
      <c r="S17" s="197">
        <v>3.46</v>
      </c>
      <c r="T17" s="197">
        <v>0</v>
      </c>
      <c r="U17" s="197">
        <v>317.74</v>
      </c>
      <c r="V17" s="197">
        <v>0</v>
      </c>
      <c r="W17" s="197">
        <v>0</v>
      </c>
      <c r="X17" s="197">
        <v>37.47</v>
      </c>
      <c r="Y17" s="197">
        <v>0</v>
      </c>
      <c r="Z17" s="197">
        <v>48.01</v>
      </c>
      <c r="AA17" s="197">
        <v>9.6</v>
      </c>
      <c r="AB17" s="197">
        <v>0</v>
      </c>
      <c r="AC17" s="197">
        <v>5.4</v>
      </c>
      <c r="AD17" s="197">
        <v>0</v>
      </c>
      <c r="AE17" s="197">
        <v>0</v>
      </c>
      <c r="AF17" s="197">
        <v>0</v>
      </c>
      <c r="AG17" s="197">
        <v>25.39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80</v>
      </c>
      <c r="L18" s="197">
        <v>6.72</v>
      </c>
      <c r="M18" s="197">
        <v>0</v>
      </c>
      <c r="N18" s="197">
        <v>28.8</v>
      </c>
      <c r="O18" s="197">
        <v>48.37</v>
      </c>
      <c r="P18" s="197">
        <v>31.76</v>
      </c>
      <c r="Q18" s="197">
        <v>1.92</v>
      </c>
      <c r="R18" s="197">
        <v>5.51</v>
      </c>
      <c r="S18" s="197">
        <v>3.46</v>
      </c>
      <c r="T18" s="197">
        <v>0</v>
      </c>
      <c r="U18" s="197">
        <v>317.74</v>
      </c>
      <c r="V18" s="197">
        <v>0</v>
      </c>
      <c r="W18" s="197">
        <v>0</v>
      </c>
      <c r="X18" s="197">
        <v>37.47</v>
      </c>
      <c r="Y18" s="197">
        <v>0</v>
      </c>
      <c r="Z18" s="197">
        <v>48.01</v>
      </c>
      <c r="AA18" s="197">
        <v>9.6</v>
      </c>
      <c r="AB18" s="197">
        <v>0</v>
      </c>
      <c r="AC18" s="197">
        <v>5.4</v>
      </c>
      <c r="AD18" s="197">
        <v>0</v>
      </c>
      <c r="AE18" s="197">
        <v>0</v>
      </c>
      <c r="AF18" s="197">
        <v>0</v>
      </c>
      <c r="AG18" s="197">
        <v>25.39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80</v>
      </c>
      <c r="L19" s="197">
        <v>6.72</v>
      </c>
      <c r="M19" s="197">
        <v>0</v>
      </c>
      <c r="N19" s="197">
        <v>28.8</v>
      </c>
      <c r="O19" s="197">
        <v>48.38</v>
      </c>
      <c r="P19" s="197">
        <v>37.090000000000003</v>
      </c>
      <c r="Q19" s="197">
        <v>1.92</v>
      </c>
      <c r="R19" s="197">
        <v>5.07</v>
      </c>
      <c r="S19" s="197">
        <v>3.39</v>
      </c>
      <c r="T19" s="197">
        <v>0</v>
      </c>
      <c r="U19" s="197">
        <v>317.74</v>
      </c>
      <c r="V19" s="197">
        <v>0</v>
      </c>
      <c r="W19" s="197">
        <v>0</v>
      </c>
      <c r="X19" s="197">
        <v>37.200000000000003</v>
      </c>
      <c r="Y19" s="197">
        <v>0</v>
      </c>
      <c r="Z19" s="197">
        <v>48.01</v>
      </c>
      <c r="AA19" s="197">
        <v>9.6</v>
      </c>
      <c r="AB19" s="197">
        <v>0</v>
      </c>
      <c r="AC19" s="197">
        <v>5.4</v>
      </c>
      <c r="AD19" s="197">
        <v>0</v>
      </c>
      <c r="AE19" s="197">
        <v>0</v>
      </c>
      <c r="AF19" s="197">
        <v>0</v>
      </c>
      <c r="AG19" s="197">
        <v>25.39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80</v>
      </c>
      <c r="L20" s="197">
        <v>6.72</v>
      </c>
      <c r="M20" s="197">
        <v>0</v>
      </c>
      <c r="N20" s="197">
        <v>28.8</v>
      </c>
      <c r="O20" s="197">
        <v>48.37</v>
      </c>
      <c r="P20" s="197">
        <v>37.42</v>
      </c>
      <c r="Q20" s="197">
        <v>1.92</v>
      </c>
      <c r="R20" s="197">
        <v>5.07</v>
      </c>
      <c r="S20" s="197">
        <v>3.39</v>
      </c>
      <c r="T20" s="197">
        <v>0</v>
      </c>
      <c r="U20" s="197">
        <v>317.74</v>
      </c>
      <c r="V20" s="197">
        <v>0</v>
      </c>
      <c r="W20" s="197">
        <v>0</v>
      </c>
      <c r="X20" s="197">
        <v>36.479999999999997</v>
      </c>
      <c r="Y20" s="197">
        <v>0</v>
      </c>
      <c r="Z20" s="197">
        <v>48.01</v>
      </c>
      <c r="AA20" s="197">
        <v>9.6</v>
      </c>
      <c r="AB20" s="197">
        <v>0</v>
      </c>
      <c r="AC20" s="197">
        <v>5.4</v>
      </c>
      <c r="AD20" s="197">
        <v>0</v>
      </c>
      <c r="AE20" s="197">
        <v>0</v>
      </c>
      <c r="AF20" s="197">
        <v>0</v>
      </c>
      <c r="AG20" s="197">
        <v>25.39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80</v>
      </c>
      <c r="L21" s="197">
        <v>6.72</v>
      </c>
      <c r="M21" s="197">
        <v>0</v>
      </c>
      <c r="N21" s="197">
        <v>28.8</v>
      </c>
      <c r="O21" s="197">
        <v>48.37</v>
      </c>
      <c r="P21" s="197">
        <v>37.58</v>
      </c>
      <c r="Q21" s="197">
        <v>1.92</v>
      </c>
      <c r="R21" s="197">
        <v>5.07</v>
      </c>
      <c r="S21" s="197">
        <v>3.39</v>
      </c>
      <c r="T21" s="197">
        <v>0</v>
      </c>
      <c r="U21" s="197">
        <v>317.74</v>
      </c>
      <c r="V21" s="197">
        <v>0</v>
      </c>
      <c r="W21" s="197">
        <v>0</v>
      </c>
      <c r="X21" s="197">
        <v>35.97</v>
      </c>
      <c r="Y21" s="197">
        <v>0</v>
      </c>
      <c r="Z21" s="197">
        <v>48.01</v>
      </c>
      <c r="AA21" s="197">
        <v>9.6</v>
      </c>
      <c r="AB21" s="197">
        <v>0</v>
      </c>
      <c r="AC21" s="197">
        <v>5.4</v>
      </c>
      <c r="AD21" s="197">
        <v>0</v>
      </c>
      <c r="AE21" s="197">
        <v>0</v>
      </c>
      <c r="AF21" s="197">
        <v>0</v>
      </c>
      <c r="AG21" s="197">
        <v>25.87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80</v>
      </c>
      <c r="L22" s="197">
        <v>6.72</v>
      </c>
      <c r="M22" s="197">
        <v>0</v>
      </c>
      <c r="N22" s="197">
        <v>28.8</v>
      </c>
      <c r="O22" s="197">
        <v>48.31</v>
      </c>
      <c r="P22" s="197">
        <v>37.590000000000003</v>
      </c>
      <c r="Q22" s="197">
        <v>1.92</v>
      </c>
      <c r="R22" s="197">
        <v>5.07</v>
      </c>
      <c r="S22" s="197">
        <v>3.39</v>
      </c>
      <c r="T22" s="197">
        <v>0</v>
      </c>
      <c r="U22" s="197">
        <v>317.74</v>
      </c>
      <c r="V22" s="197">
        <v>0</v>
      </c>
      <c r="W22" s="197">
        <v>0</v>
      </c>
      <c r="X22" s="197">
        <v>35.97</v>
      </c>
      <c r="Y22" s="197">
        <v>0</v>
      </c>
      <c r="Z22" s="197">
        <v>48.01</v>
      </c>
      <c r="AA22" s="197">
        <v>9.6</v>
      </c>
      <c r="AB22" s="197">
        <v>0</v>
      </c>
      <c r="AC22" s="197">
        <v>5.4</v>
      </c>
      <c r="AD22" s="197">
        <v>0</v>
      </c>
      <c r="AE22" s="197">
        <v>0</v>
      </c>
      <c r="AF22" s="197">
        <v>0</v>
      </c>
      <c r="AG22" s="197">
        <v>25.39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80</v>
      </c>
      <c r="L23" s="197">
        <v>6.72</v>
      </c>
      <c r="M23" s="197">
        <v>0</v>
      </c>
      <c r="N23" s="197">
        <v>28.8</v>
      </c>
      <c r="O23" s="197">
        <v>48.37</v>
      </c>
      <c r="P23" s="197">
        <v>34.25</v>
      </c>
      <c r="Q23" s="197">
        <v>1.92</v>
      </c>
      <c r="R23" s="197">
        <v>4.8</v>
      </c>
      <c r="S23" s="197">
        <v>3.39</v>
      </c>
      <c r="T23" s="197">
        <v>0</v>
      </c>
      <c r="U23" s="197">
        <v>317.74</v>
      </c>
      <c r="V23" s="197">
        <v>0</v>
      </c>
      <c r="W23" s="197">
        <v>0</v>
      </c>
      <c r="X23" s="197">
        <v>35.97</v>
      </c>
      <c r="Y23" s="197">
        <v>0</v>
      </c>
      <c r="Z23" s="197">
        <v>48.01</v>
      </c>
      <c r="AA23" s="197">
        <v>9.6</v>
      </c>
      <c r="AB23" s="197">
        <v>0</v>
      </c>
      <c r="AC23" s="197">
        <v>5.4</v>
      </c>
      <c r="AD23" s="197">
        <v>0</v>
      </c>
      <c r="AE23" s="197">
        <v>0</v>
      </c>
      <c r="AF23" s="197">
        <v>0</v>
      </c>
      <c r="AG23" s="197">
        <v>25.39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80</v>
      </c>
      <c r="L24" s="197">
        <v>6.72</v>
      </c>
      <c r="M24" s="197">
        <v>0</v>
      </c>
      <c r="N24" s="197">
        <v>25.48</v>
      </c>
      <c r="O24" s="197">
        <v>48.37</v>
      </c>
      <c r="P24" s="197">
        <v>34.54</v>
      </c>
      <c r="Q24" s="197">
        <v>1.92</v>
      </c>
      <c r="R24" s="197">
        <v>4.8</v>
      </c>
      <c r="S24" s="197">
        <v>3.39</v>
      </c>
      <c r="T24" s="197">
        <v>0</v>
      </c>
      <c r="U24" s="197">
        <v>317.74</v>
      </c>
      <c r="V24" s="197">
        <v>0</v>
      </c>
      <c r="W24" s="197">
        <v>0</v>
      </c>
      <c r="X24" s="197">
        <v>35.97</v>
      </c>
      <c r="Y24" s="197">
        <v>0</v>
      </c>
      <c r="Z24" s="197">
        <v>48.01</v>
      </c>
      <c r="AA24" s="197">
        <v>9.6</v>
      </c>
      <c r="AB24" s="197">
        <v>0</v>
      </c>
      <c r="AC24" s="197">
        <v>5.4</v>
      </c>
      <c r="AD24" s="197">
        <v>0</v>
      </c>
      <c r="AE24" s="197">
        <v>0</v>
      </c>
      <c r="AF24" s="197">
        <v>0</v>
      </c>
      <c r="AG24" s="197">
        <v>25.39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80</v>
      </c>
      <c r="L25" s="197">
        <v>6.72</v>
      </c>
      <c r="M25" s="197">
        <v>0</v>
      </c>
      <c r="N25" s="197">
        <v>28.8</v>
      </c>
      <c r="O25" s="197">
        <v>48.37</v>
      </c>
      <c r="P25" s="197">
        <v>33.4</v>
      </c>
      <c r="Q25" s="197">
        <v>1.92</v>
      </c>
      <c r="R25" s="197">
        <v>4.8</v>
      </c>
      <c r="S25" s="197">
        <v>3.39</v>
      </c>
      <c r="T25" s="197">
        <v>0</v>
      </c>
      <c r="U25" s="197">
        <v>317.74</v>
      </c>
      <c r="V25" s="197">
        <v>0</v>
      </c>
      <c r="W25" s="197">
        <v>0</v>
      </c>
      <c r="X25" s="197">
        <v>35.97</v>
      </c>
      <c r="Y25" s="197">
        <v>0</v>
      </c>
      <c r="Z25" s="197">
        <v>48.01</v>
      </c>
      <c r="AA25" s="197">
        <v>9.6</v>
      </c>
      <c r="AB25" s="197">
        <v>0</v>
      </c>
      <c r="AC25" s="197">
        <v>5.4</v>
      </c>
      <c r="AD25" s="197">
        <v>0</v>
      </c>
      <c r="AE25" s="197">
        <v>0</v>
      </c>
      <c r="AF25" s="197">
        <v>0</v>
      </c>
      <c r="AG25" s="197">
        <v>25.39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80</v>
      </c>
      <c r="L26" s="197">
        <v>6.72</v>
      </c>
      <c r="M26" s="197">
        <v>0</v>
      </c>
      <c r="N26" s="197">
        <v>28.8</v>
      </c>
      <c r="O26" s="197">
        <v>48.37</v>
      </c>
      <c r="P26" s="197">
        <v>33.51</v>
      </c>
      <c r="Q26" s="197">
        <v>1.92</v>
      </c>
      <c r="R26" s="197">
        <v>4.8</v>
      </c>
      <c r="S26" s="197">
        <v>3.39</v>
      </c>
      <c r="T26" s="197">
        <v>0</v>
      </c>
      <c r="U26" s="197">
        <v>317.74</v>
      </c>
      <c r="V26" s="197">
        <v>0</v>
      </c>
      <c r="W26" s="197">
        <v>0</v>
      </c>
      <c r="X26" s="197">
        <v>35.97</v>
      </c>
      <c r="Y26" s="197">
        <v>0</v>
      </c>
      <c r="Z26" s="197">
        <v>48.01</v>
      </c>
      <c r="AA26" s="197">
        <v>9.6</v>
      </c>
      <c r="AB26" s="197">
        <v>0</v>
      </c>
      <c r="AC26" s="197">
        <v>7.5</v>
      </c>
      <c r="AD26" s="197">
        <v>0</v>
      </c>
      <c r="AE26" s="197">
        <v>0</v>
      </c>
      <c r="AF26" s="197">
        <v>0</v>
      </c>
      <c r="AG26" s="197">
        <v>25.39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76.81</v>
      </c>
      <c r="L27" s="197">
        <v>6.72</v>
      </c>
      <c r="M27" s="197">
        <v>0</v>
      </c>
      <c r="N27" s="197">
        <v>28.8</v>
      </c>
      <c r="O27" s="197">
        <v>48.37</v>
      </c>
      <c r="P27" s="197">
        <v>46.04</v>
      </c>
      <c r="Q27" s="197">
        <v>1.92</v>
      </c>
      <c r="R27" s="197">
        <v>4.8</v>
      </c>
      <c r="S27" s="197">
        <v>2.88</v>
      </c>
      <c r="T27" s="197">
        <v>0</v>
      </c>
      <c r="U27" s="197">
        <v>317.74</v>
      </c>
      <c r="V27" s="197">
        <v>0</v>
      </c>
      <c r="W27" s="197">
        <v>0</v>
      </c>
      <c r="X27" s="197">
        <v>35.979999999999997</v>
      </c>
      <c r="Y27" s="197">
        <v>0</v>
      </c>
      <c r="Z27" s="197">
        <v>65.989999999999995</v>
      </c>
      <c r="AA27" s="197">
        <v>9.6</v>
      </c>
      <c r="AB27" s="197">
        <v>0</v>
      </c>
      <c r="AC27" s="197">
        <v>7.5</v>
      </c>
      <c r="AD27" s="197">
        <v>0</v>
      </c>
      <c r="AE27" s="197">
        <v>0</v>
      </c>
      <c r="AF27" s="197">
        <v>0</v>
      </c>
      <c r="AG27" s="197">
        <v>25.87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158.44</v>
      </c>
      <c r="L28" s="197">
        <v>28.8</v>
      </c>
      <c r="M28" s="197">
        <v>0</v>
      </c>
      <c r="N28" s="197">
        <v>28.8</v>
      </c>
      <c r="O28" s="197">
        <v>48.37</v>
      </c>
      <c r="P28" s="197">
        <v>47.82</v>
      </c>
      <c r="Q28" s="197">
        <v>5.32</v>
      </c>
      <c r="R28" s="197">
        <v>10.34</v>
      </c>
      <c r="S28" s="197">
        <v>6.43</v>
      </c>
      <c r="T28" s="197">
        <v>0</v>
      </c>
      <c r="U28" s="197">
        <v>317.74</v>
      </c>
      <c r="V28" s="197">
        <v>0</v>
      </c>
      <c r="W28" s="197">
        <v>0</v>
      </c>
      <c r="X28" s="197">
        <v>35.979999999999997</v>
      </c>
      <c r="Y28" s="197">
        <v>0</v>
      </c>
      <c r="Z28" s="197">
        <v>65.989999999999995</v>
      </c>
      <c r="AA28" s="197">
        <v>20.149999999999999</v>
      </c>
      <c r="AB28" s="197">
        <v>0</v>
      </c>
      <c r="AC28" s="197">
        <v>7.5</v>
      </c>
      <c r="AD28" s="197">
        <v>0</v>
      </c>
      <c r="AE28" s="197">
        <v>0</v>
      </c>
      <c r="AF28" s="197">
        <v>0</v>
      </c>
      <c r="AG28" s="197">
        <v>25.39</v>
      </c>
      <c r="AH28" s="197">
        <v>0</v>
      </c>
      <c r="AI28" s="197">
        <v>0</v>
      </c>
      <c r="AJ28" s="197">
        <v>0</v>
      </c>
      <c r="AK28" s="197">
        <v>49.27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158.44</v>
      </c>
      <c r="L29" s="197">
        <v>28.8</v>
      </c>
      <c r="M29" s="197">
        <v>0</v>
      </c>
      <c r="N29" s="197">
        <v>28.8</v>
      </c>
      <c r="O29" s="197">
        <v>48.37</v>
      </c>
      <c r="P29" s="197">
        <v>48.89</v>
      </c>
      <c r="Q29" s="197">
        <v>5.32</v>
      </c>
      <c r="R29" s="197">
        <v>10.34</v>
      </c>
      <c r="S29" s="197">
        <v>6.43</v>
      </c>
      <c r="T29" s="197">
        <v>0</v>
      </c>
      <c r="U29" s="197">
        <v>317.74</v>
      </c>
      <c r="V29" s="197">
        <v>0</v>
      </c>
      <c r="W29" s="197">
        <v>0</v>
      </c>
      <c r="X29" s="197">
        <v>35.979999999999997</v>
      </c>
      <c r="Y29" s="197">
        <v>0</v>
      </c>
      <c r="Z29" s="197">
        <v>65.989999999999995</v>
      </c>
      <c r="AA29" s="197">
        <v>22</v>
      </c>
      <c r="AB29" s="197">
        <v>0</v>
      </c>
      <c r="AC29" s="197">
        <v>7.5</v>
      </c>
      <c r="AD29" s="197">
        <v>0</v>
      </c>
      <c r="AE29" s="197">
        <v>0</v>
      </c>
      <c r="AF29" s="197">
        <v>0</v>
      </c>
      <c r="AG29" s="197">
        <v>25.39</v>
      </c>
      <c r="AH29" s="197">
        <v>0</v>
      </c>
      <c r="AI29" s="197">
        <v>0</v>
      </c>
      <c r="AJ29" s="197">
        <v>0</v>
      </c>
      <c r="AK29" s="197">
        <v>49.11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0.52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158.44</v>
      </c>
      <c r="L30" s="197">
        <v>28.8</v>
      </c>
      <c r="M30" s="197">
        <v>0</v>
      </c>
      <c r="N30" s="197">
        <v>28.8</v>
      </c>
      <c r="O30" s="197">
        <v>48.37</v>
      </c>
      <c r="P30" s="197">
        <v>48.89</v>
      </c>
      <c r="Q30" s="197">
        <v>5.32</v>
      </c>
      <c r="R30" s="197">
        <v>10.34</v>
      </c>
      <c r="S30" s="197">
        <v>6.43</v>
      </c>
      <c r="T30" s="197">
        <v>0</v>
      </c>
      <c r="U30" s="197">
        <v>317.74</v>
      </c>
      <c r="V30" s="197">
        <v>0</v>
      </c>
      <c r="W30" s="197">
        <v>0</v>
      </c>
      <c r="X30" s="197">
        <v>35.979999999999997</v>
      </c>
      <c r="Y30" s="197">
        <v>0</v>
      </c>
      <c r="Z30" s="197">
        <v>65.989999999999995</v>
      </c>
      <c r="AA30" s="197">
        <v>22</v>
      </c>
      <c r="AB30" s="197">
        <v>0</v>
      </c>
      <c r="AC30" s="197">
        <v>7.5</v>
      </c>
      <c r="AD30" s="197">
        <v>0</v>
      </c>
      <c r="AE30" s="197">
        <v>0</v>
      </c>
      <c r="AF30" s="197">
        <v>0</v>
      </c>
      <c r="AG30" s="197">
        <v>25.39</v>
      </c>
      <c r="AH30" s="197">
        <v>0</v>
      </c>
      <c r="AI30" s="197">
        <v>0</v>
      </c>
      <c r="AJ30" s="197">
        <v>0</v>
      </c>
      <c r="AK30" s="197">
        <v>48.95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3.46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158.44</v>
      </c>
      <c r="L31" s="197">
        <v>28.8</v>
      </c>
      <c r="M31" s="197">
        <v>0</v>
      </c>
      <c r="N31" s="197">
        <v>28.8</v>
      </c>
      <c r="O31" s="197">
        <v>48.37</v>
      </c>
      <c r="P31" s="197">
        <v>48.89</v>
      </c>
      <c r="Q31" s="197">
        <v>5.32</v>
      </c>
      <c r="R31" s="197">
        <v>10.34</v>
      </c>
      <c r="S31" s="197">
        <v>6.43</v>
      </c>
      <c r="T31" s="197">
        <v>0</v>
      </c>
      <c r="U31" s="197">
        <v>317.74</v>
      </c>
      <c r="V31" s="197">
        <v>0</v>
      </c>
      <c r="W31" s="197">
        <v>0</v>
      </c>
      <c r="X31" s="197">
        <v>35.979999999999997</v>
      </c>
      <c r="Y31" s="197">
        <v>0</v>
      </c>
      <c r="Z31" s="197">
        <v>65.989999999999995</v>
      </c>
      <c r="AA31" s="197">
        <v>22</v>
      </c>
      <c r="AB31" s="197">
        <v>0</v>
      </c>
      <c r="AC31" s="197">
        <v>7.5</v>
      </c>
      <c r="AD31" s="197">
        <v>0</v>
      </c>
      <c r="AE31" s="197">
        <v>0</v>
      </c>
      <c r="AF31" s="197">
        <v>0</v>
      </c>
      <c r="AG31" s="197">
        <v>25.71</v>
      </c>
      <c r="AH31" s="197">
        <v>0</v>
      </c>
      <c r="AI31" s="197">
        <v>0</v>
      </c>
      <c r="AJ31" s="197">
        <v>0</v>
      </c>
      <c r="AK31" s="197">
        <v>47.7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8.5500000000000007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158.44</v>
      </c>
      <c r="L32" s="197">
        <v>28.8</v>
      </c>
      <c r="M32" s="197">
        <v>0</v>
      </c>
      <c r="N32" s="197">
        <v>28.8</v>
      </c>
      <c r="O32" s="197">
        <v>48.37</v>
      </c>
      <c r="P32" s="197">
        <v>48.89</v>
      </c>
      <c r="Q32" s="197">
        <v>5.32</v>
      </c>
      <c r="R32" s="197">
        <v>10.34</v>
      </c>
      <c r="S32" s="197">
        <v>6.43</v>
      </c>
      <c r="T32" s="197">
        <v>0</v>
      </c>
      <c r="U32" s="197">
        <v>317.74</v>
      </c>
      <c r="V32" s="197">
        <v>0</v>
      </c>
      <c r="W32" s="197">
        <v>0</v>
      </c>
      <c r="X32" s="197">
        <v>35.979999999999997</v>
      </c>
      <c r="Y32" s="197">
        <v>0</v>
      </c>
      <c r="Z32" s="197">
        <v>65.989999999999995</v>
      </c>
      <c r="AA32" s="197">
        <v>22</v>
      </c>
      <c r="AB32" s="197">
        <v>0</v>
      </c>
      <c r="AC32" s="197">
        <v>7.5</v>
      </c>
      <c r="AD32" s="197">
        <v>0</v>
      </c>
      <c r="AE32" s="197">
        <v>0</v>
      </c>
      <c r="AF32" s="197">
        <v>0</v>
      </c>
      <c r="AG32" s="197">
        <v>25.71</v>
      </c>
      <c r="AH32" s="197">
        <v>0</v>
      </c>
      <c r="AI32" s="197">
        <v>0</v>
      </c>
      <c r="AJ32" s="197">
        <v>0</v>
      </c>
      <c r="AK32" s="197">
        <v>48.63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15.57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158.44</v>
      </c>
      <c r="L33" s="197">
        <v>28.8</v>
      </c>
      <c r="M33" s="197">
        <v>0</v>
      </c>
      <c r="N33" s="197">
        <v>28.8</v>
      </c>
      <c r="O33" s="197">
        <v>48.37</v>
      </c>
      <c r="P33" s="197">
        <v>48.89</v>
      </c>
      <c r="Q33" s="197">
        <v>5.32</v>
      </c>
      <c r="R33" s="197">
        <v>10.34</v>
      </c>
      <c r="S33" s="197">
        <v>6.43</v>
      </c>
      <c r="T33" s="197">
        <v>0</v>
      </c>
      <c r="U33" s="197">
        <v>317.74</v>
      </c>
      <c r="V33" s="197">
        <v>0</v>
      </c>
      <c r="W33" s="197">
        <v>0</v>
      </c>
      <c r="X33" s="197">
        <v>35.979999999999997</v>
      </c>
      <c r="Y33" s="197">
        <v>0</v>
      </c>
      <c r="Z33" s="197">
        <v>65.989999999999995</v>
      </c>
      <c r="AA33" s="197">
        <v>22</v>
      </c>
      <c r="AB33" s="197">
        <v>0</v>
      </c>
      <c r="AC33" s="197">
        <v>7.5</v>
      </c>
      <c r="AD33" s="197">
        <v>0</v>
      </c>
      <c r="AE33" s="197">
        <v>0</v>
      </c>
      <c r="AF33" s="197">
        <v>0</v>
      </c>
      <c r="AG33" s="197">
        <v>26.03</v>
      </c>
      <c r="AH33" s="197">
        <v>0</v>
      </c>
      <c r="AI33" s="197">
        <v>0</v>
      </c>
      <c r="AJ33" s="197">
        <v>0</v>
      </c>
      <c r="AK33" s="197">
        <v>48.16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23.75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</v>
      </c>
      <c r="L34" s="197">
        <v>28.8</v>
      </c>
      <c r="M34" s="197">
        <v>0</v>
      </c>
      <c r="N34" s="197">
        <v>28.8</v>
      </c>
      <c r="O34" s="197">
        <v>48.37</v>
      </c>
      <c r="P34" s="197">
        <v>48.89</v>
      </c>
      <c r="Q34" s="197">
        <v>5.32</v>
      </c>
      <c r="R34" s="197">
        <v>10.34</v>
      </c>
      <c r="S34" s="197">
        <v>6.43</v>
      </c>
      <c r="T34" s="197">
        <v>0</v>
      </c>
      <c r="U34" s="197">
        <v>317.74</v>
      </c>
      <c r="V34" s="197">
        <v>0</v>
      </c>
      <c r="W34" s="197">
        <v>0</v>
      </c>
      <c r="X34" s="197">
        <v>35.979999999999997</v>
      </c>
      <c r="Y34" s="197">
        <v>0</v>
      </c>
      <c r="Z34" s="197">
        <v>65.989999999999995</v>
      </c>
      <c r="AA34" s="197">
        <v>22</v>
      </c>
      <c r="AB34" s="197">
        <v>0</v>
      </c>
      <c r="AC34" s="197">
        <v>7.69</v>
      </c>
      <c r="AD34" s="197">
        <v>0</v>
      </c>
      <c r="AE34" s="197">
        <v>0</v>
      </c>
      <c r="AF34" s="197">
        <v>0</v>
      </c>
      <c r="AG34" s="197">
        <v>25.39</v>
      </c>
      <c r="AH34" s="197">
        <v>0</v>
      </c>
      <c r="AI34" s="197">
        <v>0</v>
      </c>
      <c r="AJ34" s="197">
        <v>0</v>
      </c>
      <c r="AK34" s="197">
        <v>48.01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</v>
      </c>
      <c r="L35" s="197">
        <v>28.8</v>
      </c>
      <c r="M35" s="197">
        <v>0</v>
      </c>
      <c r="N35" s="197">
        <v>28.8</v>
      </c>
      <c r="O35" s="197">
        <v>48.37</v>
      </c>
      <c r="P35" s="197">
        <v>48.89</v>
      </c>
      <c r="Q35" s="197">
        <v>5.32</v>
      </c>
      <c r="R35" s="197">
        <v>10.34</v>
      </c>
      <c r="S35" s="197">
        <v>6.43</v>
      </c>
      <c r="T35" s="197">
        <v>0</v>
      </c>
      <c r="U35" s="197">
        <v>317.74</v>
      </c>
      <c r="V35" s="197">
        <v>0</v>
      </c>
      <c r="W35" s="197">
        <v>0</v>
      </c>
      <c r="X35" s="197">
        <v>35.979999999999997</v>
      </c>
      <c r="Y35" s="197">
        <v>0</v>
      </c>
      <c r="Z35" s="197">
        <v>65.989999999999995</v>
      </c>
      <c r="AA35" s="197">
        <v>22</v>
      </c>
      <c r="AB35" s="197">
        <v>0</v>
      </c>
      <c r="AC35" s="197">
        <v>7.69</v>
      </c>
      <c r="AD35" s="197">
        <v>0</v>
      </c>
      <c r="AE35" s="197">
        <v>0</v>
      </c>
      <c r="AF35" s="197">
        <v>0</v>
      </c>
      <c r="AG35" s="197">
        <v>25.71</v>
      </c>
      <c r="AH35" s="197">
        <v>0</v>
      </c>
      <c r="AI35" s="197">
        <v>0</v>
      </c>
      <c r="AJ35" s="197">
        <v>0</v>
      </c>
      <c r="AK35" s="197">
        <v>48.79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</v>
      </c>
      <c r="L36" s="197">
        <v>28.8</v>
      </c>
      <c r="M36" s="197">
        <v>0</v>
      </c>
      <c r="N36" s="197">
        <v>28.8</v>
      </c>
      <c r="O36" s="197">
        <v>48.37</v>
      </c>
      <c r="P36" s="197">
        <v>48.89</v>
      </c>
      <c r="Q36" s="197">
        <v>5.32</v>
      </c>
      <c r="R36" s="197">
        <v>10.34</v>
      </c>
      <c r="S36" s="197">
        <v>6.43</v>
      </c>
      <c r="T36" s="197">
        <v>0</v>
      </c>
      <c r="U36" s="197">
        <v>317.74</v>
      </c>
      <c r="V36" s="197">
        <v>0</v>
      </c>
      <c r="W36" s="197">
        <v>0</v>
      </c>
      <c r="X36" s="197">
        <v>35.979999999999997</v>
      </c>
      <c r="Y36" s="197">
        <v>0</v>
      </c>
      <c r="Z36" s="197">
        <v>65.989999999999995</v>
      </c>
      <c r="AA36" s="197">
        <v>22</v>
      </c>
      <c r="AB36" s="197">
        <v>0</v>
      </c>
      <c r="AC36" s="197">
        <v>7.69</v>
      </c>
      <c r="AD36" s="197">
        <v>0</v>
      </c>
      <c r="AE36" s="197">
        <v>0</v>
      </c>
      <c r="AF36" s="197">
        <v>0</v>
      </c>
      <c r="AG36" s="197">
        <v>25.71</v>
      </c>
      <c r="AH36" s="197">
        <v>0</v>
      </c>
      <c r="AI36" s="197">
        <v>0</v>
      </c>
      <c r="AJ36" s="197">
        <v>0</v>
      </c>
      <c r="AK36" s="197">
        <v>48.63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</v>
      </c>
      <c r="L37" s="197">
        <v>28.8</v>
      </c>
      <c r="M37" s="197">
        <v>0</v>
      </c>
      <c r="N37" s="197">
        <v>28.8</v>
      </c>
      <c r="O37" s="197">
        <v>48.37</v>
      </c>
      <c r="P37" s="197">
        <v>48.89</v>
      </c>
      <c r="Q37" s="197">
        <v>5.32</v>
      </c>
      <c r="R37" s="197">
        <v>10.34</v>
      </c>
      <c r="S37" s="197">
        <v>6.43</v>
      </c>
      <c r="T37" s="197">
        <v>0</v>
      </c>
      <c r="U37" s="197">
        <v>317.74</v>
      </c>
      <c r="V37" s="197">
        <v>0</v>
      </c>
      <c r="W37" s="197">
        <v>0</v>
      </c>
      <c r="X37" s="197">
        <v>35.979999999999997</v>
      </c>
      <c r="Y37" s="197">
        <v>0</v>
      </c>
      <c r="Z37" s="197">
        <v>65.989999999999995</v>
      </c>
      <c r="AA37" s="197">
        <v>22</v>
      </c>
      <c r="AB37" s="197">
        <v>0</v>
      </c>
      <c r="AC37" s="197">
        <v>7.69</v>
      </c>
      <c r="AD37" s="197">
        <v>0</v>
      </c>
      <c r="AE37" s="197">
        <v>0</v>
      </c>
      <c r="AF37" s="197">
        <v>0</v>
      </c>
      <c r="AG37" s="197">
        <v>25.71</v>
      </c>
      <c r="AH37" s="197">
        <v>0</v>
      </c>
      <c r="AI37" s="197">
        <v>0</v>
      </c>
      <c r="AJ37" s="197">
        <v>0</v>
      </c>
      <c r="AK37" s="197">
        <v>48.01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</v>
      </c>
      <c r="L38" s="197">
        <v>28.8</v>
      </c>
      <c r="M38" s="197">
        <v>0</v>
      </c>
      <c r="N38" s="197">
        <v>28.8</v>
      </c>
      <c r="O38" s="197">
        <v>48.37</v>
      </c>
      <c r="P38" s="197">
        <v>48.89</v>
      </c>
      <c r="Q38" s="197">
        <v>5.32</v>
      </c>
      <c r="R38" s="197">
        <v>10.34</v>
      </c>
      <c r="S38" s="197">
        <v>6.43</v>
      </c>
      <c r="T38" s="197">
        <v>0</v>
      </c>
      <c r="U38" s="197">
        <v>317.74</v>
      </c>
      <c r="V38" s="197">
        <v>0</v>
      </c>
      <c r="W38" s="197">
        <v>0</v>
      </c>
      <c r="X38" s="197">
        <v>35.979999999999997</v>
      </c>
      <c r="Y38" s="197">
        <v>0</v>
      </c>
      <c r="Z38" s="197">
        <v>65.989999999999995</v>
      </c>
      <c r="AA38" s="197">
        <v>22</v>
      </c>
      <c r="AB38" s="197">
        <v>0</v>
      </c>
      <c r="AC38" s="197">
        <v>7.69</v>
      </c>
      <c r="AD38" s="197">
        <v>0</v>
      </c>
      <c r="AE38" s="197">
        <v>0</v>
      </c>
      <c r="AF38" s="197">
        <v>0</v>
      </c>
      <c r="AG38" s="197">
        <v>25.71</v>
      </c>
      <c r="AH38" s="197">
        <v>0</v>
      </c>
      <c r="AI38" s="197">
        <v>0</v>
      </c>
      <c r="AJ38" s="197">
        <v>0</v>
      </c>
      <c r="AK38" s="197">
        <v>48.95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</v>
      </c>
      <c r="L39" s="197">
        <v>28.8</v>
      </c>
      <c r="M39" s="197">
        <v>0</v>
      </c>
      <c r="N39" s="197">
        <v>28.8</v>
      </c>
      <c r="O39" s="197">
        <v>48.37</v>
      </c>
      <c r="P39" s="197">
        <v>48.89</v>
      </c>
      <c r="Q39" s="197">
        <v>5.32</v>
      </c>
      <c r="R39" s="197">
        <v>10.34</v>
      </c>
      <c r="S39" s="197">
        <v>6.43</v>
      </c>
      <c r="T39" s="197">
        <v>0</v>
      </c>
      <c r="U39" s="197">
        <v>317.74</v>
      </c>
      <c r="V39" s="197">
        <v>0</v>
      </c>
      <c r="W39" s="197">
        <v>0</v>
      </c>
      <c r="X39" s="197">
        <v>35.979999999999997</v>
      </c>
      <c r="Y39" s="197">
        <v>0</v>
      </c>
      <c r="Z39" s="197">
        <v>65.989999999999995</v>
      </c>
      <c r="AA39" s="197">
        <v>22</v>
      </c>
      <c r="AB39" s="197">
        <v>0</v>
      </c>
      <c r="AC39" s="197">
        <v>7.69</v>
      </c>
      <c r="AD39" s="197">
        <v>0</v>
      </c>
      <c r="AE39" s="197">
        <v>0</v>
      </c>
      <c r="AF39" s="197">
        <v>0</v>
      </c>
      <c r="AG39" s="197">
        <v>26.03</v>
      </c>
      <c r="AH39" s="197">
        <v>0</v>
      </c>
      <c r="AI39" s="197">
        <v>0</v>
      </c>
      <c r="AJ39" s="197">
        <v>0</v>
      </c>
      <c r="AK39" s="197">
        <v>48.63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</v>
      </c>
      <c r="L40" s="197">
        <v>28.8</v>
      </c>
      <c r="M40" s="197">
        <v>0</v>
      </c>
      <c r="N40" s="197">
        <v>28.8</v>
      </c>
      <c r="O40" s="197">
        <v>48.37</v>
      </c>
      <c r="P40" s="197">
        <v>48.89</v>
      </c>
      <c r="Q40" s="197">
        <v>5.32</v>
      </c>
      <c r="R40" s="197">
        <v>10.34</v>
      </c>
      <c r="S40" s="197">
        <v>6.43</v>
      </c>
      <c r="T40" s="197">
        <v>0</v>
      </c>
      <c r="U40" s="197">
        <v>317.74</v>
      </c>
      <c r="V40" s="197">
        <v>0</v>
      </c>
      <c r="W40" s="197">
        <v>0</v>
      </c>
      <c r="X40" s="197">
        <v>35.979999999999997</v>
      </c>
      <c r="Y40" s="197">
        <v>0</v>
      </c>
      <c r="Z40" s="197">
        <v>65.989999999999995</v>
      </c>
      <c r="AA40" s="197">
        <v>22</v>
      </c>
      <c r="AB40" s="197">
        <v>0</v>
      </c>
      <c r="AC40" s="197">
        <v>7.69</v>
      </c>
      <c r="AD40" s="197">
        <v>0</v>
      </c>
      <c r="AE40" s="197">
        <v>0</v>
      </c>
      <c r="AF40" s="197">
        <v>0</v>
      </c>
      <c r="AG40" s="197">
        <v>25.39</v>
      </c>
      <c r="AH40" s="197">
        <v>0</v>
      </c>
      <c r="AI40" s="197">
        <v>0</v>
      </c>
      <c r="AJ40" s="197">
        <v>0</v>
      </c>
      <c r="AK40" s="197">
        <v>48.63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</v>
      </c>
      <c r="L41" s="197">
        <v>28.8</v>
      </c>
      <c r="M41" s="197">
        <v>0</v>
      </c>
      <c r="N41" s="197">
        <v>28.8</v>
      </c>
      <c r="O41" s="197">
        <v>48.37</v>
      </c>
      <c r="P41" s="197">
        <v>48.89</v>
      </c>
      <c r="Q41" s="197">
        <v>5.32</v>
      </c>
      <c r="R41" s="197">
        <v>10.34</v>
      </c>
      <c r="S41" s="197">
        <v>6.43</v>
      </c>
      <c r="T41" s="197">
        <v>0</v>
      </c>
      <c r="U41" s="197">
        <v>317.74</v>
      </c>
      <c r="V41" s="197">
        <v>0</v>
      </c>
      <c r="W41" s="197">
        <v>0</v>
      </c>
      <c r="X41" s="197">
        <v>35.979999999999997</v>
      </c>
      <c r="Y41" s="197">
        <v>0</v>
      </c>
      <c r="Z41" s="197">
        <v>65.989999999999995</v>
      </c>
      <c r="AA41" s="197">
        <v>22</v>
      </c>
      <c r="AB41" s="197">
        <v>0</v>
      </c>
      <c r="AC41" s="197">
        <v>7.5</v>
      </c>
      <c r="AD41" s="197">
        <v>0</v>
      </c>
      <c r="AE41" s="197">
        <v>0</v>
      </c>
      <c r="AF41" s="197">
        <v>0</v>
      </c>
      <c r="AG41" s="197">
        <v>25.71</v>
      </c>
      <c r="AH41" s="197">
        <v>0</v>
      </c>
      <c r="AI41" s="197">
        <v>0</v>
      </c>
      <c r="AJ41" s="197">
        <v>0</v>
      </c>
      <c r="AK41" s="197">
        <v>48.63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</v>
      </c>
      <c r="L42" s="197">
        <v>28.8</v>
      </c>
      <c r="M42" s="197">
        <v>0</v>
      </c>
      <c r="N42" s="197">
        <v>28.8</v>
      </c>
      <c r="O42" s="197">
        <v>48.37</v>
      </c>
      <c r="P42" s="197">
        <v>48.89</v>
      </c>
      <c r="Q42" s="197">
        <v>5.32</v>
      </c>
      <c r="R42" s="197">
        <v>10.34</v>
      </c>
      <c r="S42" s="197">
        <v>6.43</v>
      </c>
      <c r="T42" s="197">
        <v>0</v>
      </c>
      <c r="U42" s="197">
        <v>317.74</v>
      </c>
      <c r="V42" s="197">
        <v>0</v>
      </c>
      <c r="W42" s="197">
        <v>0</v>
      </c>
      <c r="X42" s="197">
        <v>35.979999999999997</v>
      </c>
      <c r="Y42" s="197">
        <v>0</v>
      </c>
      <c r="Z42" s="197">
        <v>65.989999999999995</v>
      </c>
      <c r="AA42" s="197">
        <v>22</v>
      </c>
      <c r="AB42" s="197">
        <v>0</v>
      </c>
      <c r="AC42" s="197">
        <v>7.5</v>
      </c>
      <c r="AD42" s="197">
        <v>0</v>
      </c>
      <c r="AE42" s="197">
        <v>0</v>
      </c>
      <c r="AF42" s="197">
        <v>0</v>
      </c>
      <c r="AG42" s="197">
        <v>25.71</v>
      </c>
      <c r="AH42" s="197">
        <v>0</v>
      </c>
      <c r="AI42" s="197">
        <v>0</v>
      </c>
      <c r="AJ42" s="197">
        <v>0</v>
      </c>
      <c r="AK42" s="197">
        <v>48.63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158.44</v>
      </c>
      <c r="L43" s="197">
        <v>28.8</v>
      </c>
      <c r="M43" s="197">
        <v>0</v>
      </c>
      <c r="N43" s="197">
        <v>28.8</v>
      </c>
      <c r="O43" s="197">
        <v>48.37</v>
      </c>
      <c r="P43" s="197">
        <v>48.89</v>
      </c>
      <c r="Q43" s="197">
        <v>5.32</v>
      </c>
      <c r="R43" s="197">
        <v>10.34</v>
      </c>
      <c r="S43" s="197">
        <v>6.43</v>
      </c>
      <c r="T43" s="197">
        <v>0</v>
      </c>
      <c r="U43" s="197">
        <v>317.74</v>
      </c>
      <c r="V43" s="197">
        <v>0</v>
      </c>
      <c r="W43" s="197">
        <v>0</v>
      </c>
      <c r="X43" s="197">
        <v>35.979999999999997</v>
      </c>
      <c r="Y43" s="197">
        <v>0</v>
      </c>
      <c r="Z43" s="197">
        <v>65.989999999999995</v>
      </c>
      <c r="AA43" s="197">
        <v>22</v>
      </c>
      <c r="AB43" s="197">
        <v>0</v>
      </c>
      <c r="AC43" s="197">
        <v>7.5</v>
      </c>
      <c r="AD43" s="197">
        <v>0</v>
      </c>
      <c r="AE43" s="197">
        <v>0</v>
      </c>
      <c r="AF43" s="197">
        <v>0</v>
      </c>
      <c r="AG43" s="197">
        <v>26.03</v>
      </c>
      <c r="AH43" s="197">
        <v>0</v>
      </c>
      <c r="AI43" s="197">
        <v>0</v>
      </c>
      <c r="AJ43" s="197">
        <v>0</v>
      </c>
      <c r="AK43" s="197">
        <v>48.01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158.44</v>
      </c>
      <c r="L44" s="197">
        <v>28.8</v>
      </c>
      <c r="M44" s="197">
        <v>0</v>
      </c>
      <c r="N44" s="197">
        <v>28.8</v>
      </c>
      <c r="O44" s="197">
        <v>48.37</v>
      </c>
      <c r="P44" s="197">
        <v>48.89</v>
      </c>
      <c r="Q44" s="197">
        <v>5.32</v>
      </c>
      <c r="R44" s="197">
        <v>10.34</v>
      </c>
      <c r="S44" s="197">
        <v>6.43</v>
      </c>
      <c r="T44" s="197">
        <v>0</v>
      </c>
      <c r="U44" s="197">
        <v>317.74</v>
      </c>
      <c r="V44" s="197">
        <v>0</v>
      </c>
      <c r="W44" s="197">
        <v>0</v>
      </c>
      <c r="X44" s="197">
        <v>35.979999999999997</v>
      </c>
      <c r="Y44" s="197">
        <v>0</v>
      </c>
      <c r="Z44" s="197">
        <v>65.989999999999995</v>
      </c>
      <c r="AA44" s="197">
        <v>22</v>
      </c>
      <c r="AB44" s="197">
        <v>0</v>
      </c>
      <c r="AC44" s="197">
        <v>7.5</v>
      </c>
      <c r="AD44" s="197">
        <v>0</v>
      </c>
      <c r="AE44" s="197">
        <v>0</v>
      </c>
      <c r="AF44" s="197">
        <v>0</v>
      </c>
      <c r="AG44" s="197">
        <v>26.03</v>
      </c>
      <c r="AH44" s="197">
        <v>0</v>
      </c>
      <c r="AI44" s="197">
        <v>0</v>
      </c>
      <c r="AJ44" s="197">
        <v>0</v>
      </c>
      <c r="AK44" s="197">
        <v>49.11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158.44</v>
      </c>
      <c r="L45" s="197">
        <v>42.25</v>
      </c>
      <c r="M45" s="197">
        <v>0</v>
      </c>
      <c r="N45" s="197">
        <v>28.8</v>
      </c>
      <c r="O45" s="197">
        <v>48.37</v>
      </c>
      <c r="P45" s="197">
        <v>48.89</v>
      </c>
      <c r="Q45" s="197">
        <v>5.1100000000000003</v>
      </c>
      <c r="R45" s="197">
        <v>9.93</v>
      </c>
      <c r="S45" s="197">
        <v>6.17</v>
      </c>
      <c r="T45" s="197">
        <v>0</v>
      </c>
      <c r="U45" s="197">
        <v>317.74</v>
      </c>
      <c r="V45" s="197">
        <v>0</v>
      </c>
      <c r="W45" s="197">
        <v>0</v>
      </c>
      <c r="X45" s="197">
        <v>35.979999999999997</v>
      </c>
      <c r="Y45" s="197">
        <v>0</v>
      </c>
      <c r="Z45" s="197">
        <v>65.989999999999995</v>
      </c>
      <c r="AA45" s="197">
        <v>22</v>
      </c>
      <c r="AB45" s="197">
        <v>0</v>
      </c>
      <c r="AC45" s="197">
        <v>7.5</v>
      </c>
      <c r="AD45" s="197">
        <v>0</v>
      </c>
      <c r="AE45" s="197">
        <v>0</v>
      </c>
      <c r="AF45" s="197">
        <v>0</v>
      </c>
      <c r="AG45" s="197">
        <v>25.55</v>
      </c>
      <c r="AH45" s="197">
        <v>0</v>
      </c>
      <c r="AI45" s="197">
        <v>0</v>
      </c>
      <c r="AJ45" s="197">
        <v>0</v>
      </c>
      <c r="AK45" s="197">
        <v>49.11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158.44</v>
      </c>
      <c r="L46" s="197">
        <v>42.25</v>
      </c>
      <c r="M46" s="197">
        <v>0</v>
      </c>
      <c r="N46" s="197">
        <v>28.8</v>
      </c>
      <c r="O46" s="197">
        <v>48.37</v>
      </c>
      <c r="P46" s="197">
        <v>48.89</v>
      </c>
      <c r="Q46" s="197">
        <v>5.1100000000000003</v>
      </c>
      <c r="R46" s="197">
        <v>9.93</v>
      </c>
      <c r="S46" s="197">
        <v>6.17</v>
      </c>
      <c r="T46" s="197">
        <v>0</v>
      </c>
      <c r="U46" s="197">
        <v>317.74</v>
      </c>
      <c r="V46" s="197">
        <v>0</v>
      </c>
      <c r="W46" s="197">
        <v>0</v>
      </c>
      <c r="X46" s="197">
        <v>35.979999999999997</v>
      </c>
      <c r="Y46" s="197">
        <v>0</v>
      </c>
      <c r="Z46" s="197">
        <v>65.989999999999995</v>
      </c>
      <c r="AA46" s="197">
        <v>22</v>
      </c>
      <c r="AB46" s="197">
        <v>0</v>
      </c>
      <c r="AC46" s="197">
        <v>7.5</v>
      </c>
      <c r="AD46" s="197">
        <v>0</v>
      </c>
      <c r="AE46" s="197">
        <v>0</v>
      </c>
      <c r="AF46" s="197">
        <v>0</v>
      </c>
      <c r="AG46" s="197">
        <v>26.52</v>
      </c>
      <c r="AH46" s="197">
        <v>0</v>
      </c>
      <c r="AI46" s="197">
        <v>0</v>
      </c>
      <c r="AJ46" s="197">
        <v>0</v>
      </c>
      <c r="AK46" s="197">
        <v>49.11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158.44</v>
      </c>
      <c r="L47" s="197">
        <v>42.25</v>
      </c>
      <c r="M47" s="197">
        <v>0</v>
      </c>
      <c r="N47" s="197">
        <v>28.8</v>
      </c>
      <c r="O47" s="197">
        <v>48.37</v>
      </c>
      <c r="P47" s="197">
        <v>48.89</v>
      </c>
      <c r="Q47" s="197">
        <v>5.1100000000000003</v>
      </c>
      <c r="R47" s="197">
        <v>9.93</v>
      </c>
      <c r="S47" s="197">
        <v>6.17</v>
      </c>
      <c r="T47" s="197">
        <v>0</v>
      </c>
      <c r="U47" s="197">
        <v>317.74</v>
      </c>
      <c r="V47" s="197">
        <v>0</v>
      </c>
      <c r="W47" s="197">
        <v>0</v>
      </c>
      <c r="X47" s="197">
        <v>35.979999999999997</v>
      </c>
      <c r="Y47" s="197">
        <v>0</v>
      </c>
      <c r="Z47" s="197">
        <v>65.989999999999995</v>
      </c>
      <c r="AA47" s="197">
        <v>22</v>
      </c>
      <c r="AB47" s="197">
        <v>0</v>
      </c>
      <c r="AC47" s="197">
        <v>7.5</v>
      </c>
      <c r="AD47" s="197">
        <v>0</v>
      </c>
      <c r="AE47" s="197">
        <v>0</v>
      </c>
      <c r="AF47" s="197">
        <v>0</v>
      </c>
      <c r="AG47" s="197">
        <v>26.52</v>
      </c>
      <c r="AH47" s="197">
        <v>0</v>
      </c>
      <c r="AI47" s="197">
        <v>0</v>
      </c>
      <c r="AJ47" s="197">
        <v>0</v>
      </c>
      <c r="AK47" s="197">
        <v>48.63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158.44</v>
      </c>
      <c r="L48" s="197">
        <v>42.25</v>
      </c>
      <c r="M48" s="197">
        <v>0</v>
      </c>
      <c r="N48" s="197">
        <v>28.8</v>
      </c>
      <c r="O48" s="197">
        <v>48.37</v>
      </c>
      <c r="P48" s="197">
        <v>48.89</v>
      </c>
      <c r="Q48" s="197">
        <v>5.1100000000000003</v>
      </c>
      <c r="R48" s="197">
        <v>9.93</v>
      </c>
      <c r="S48" s="197">
        <v>6.17</v>
      </c>
      <c r="T48" s="197">
        <v>0</v>
      </c>
      <c r="U48" s="197">
        <v>317.74</v>
      </c>
      <c r="V48" s="197">
        <v>0</v>
      </c>
      <c r="W48" s="197">
        <v>0</v>
      </c>
      <c r="X48" s="197">
        <v>35.979999999999997</v>
      </c>
      <c r="Y48" s="197">
        <v>0</v>
      </c>
      <c r="Z48" s="197">
        <v>65.989999999999995</v>
      </c>
      <c r="AA48" s="197">
        <v>22</v>
      </c>
      <c r="AB48" s="197">
        <v>0</v>
      </c>
      <c r="AC48" s="197">
        <v>7.5</v>
      </c>
      <c r="AD48" s="197">
        <v>0</v>
      </c>
      <c r="AE48" s="197">
        <v>0</v>
      </c>
      <c r="AF48" s="197">
        <v>0</v>
      </c>
      <c r="AG48" s="197">
        <v>26.52</v>
      </c>
      <c r="AH48" s="197">
        <v>0</v>
      </c>
      <c r="AI48" s="197">
        <v>0</v>
      </c>
      <c r="AJ48" s="197">
        <v>0</v>
      </c>
      <c r="AK48" s="197">
        <v>48.63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158.44</v>
      </c>
      <c r="L49" s="197">
        <v>42.25</v>
      </c>
      <c r="M49" s="197">
        <v>0</v>
      </c>
      <c r="N49" s="197">
        <v>28.8</v>
      </c>
      <c r="O49" s="197">
        <v>48.37</v>
      </c>
      <c r="P49" s="197">
        <v>48.89</v>
      </c>
      <c r="Q49" s="197">
        <v>5.1100000000000003</v>
      </c>
      <c r="R49" s="197">
        <v>9.93</v>
      </c>
      <c r="S49" s="197">
        <v>6.17</v>
      </c>
      <c r="T49" s="197">
        <v>0</v>
      </c>
      <c r="U49" s="197">
        <v>317.74</v>
      </c>
      <c r="V49" s="197">
        <v>0</v>
      </c>
      <c r="W49" s="197">
        <v>0</v>
      </c>
      <c r="X49" s="197">
        <v>35.979999999999997</v>
      </c>
      <c r="Y49" s="197">
        <v>0</v>
      </c>
      <c r="Z49" s="197">
        <v>65.989999999999995</v>
      </c>
      <c r="AA49" s="197">
        <v>22</v>
      </c>
      <c r="AB49" s="197">
        <v>0</v>
      </c>
      <c r="AC49" s="197">
        <v>7.5</v>
      </c>
      <c r="AD49" s="197">
        <v>0</v>
      </c>
      <c r="AE49" s="197">
        <v>0</v>
      </c>
      <c r="AF49" s="197">
        <v>0</v>
      </c>
      <c r="AG49" s="197">
        <v>26.19</v>
      </c>
      <c r="AH49" s="197">
        <v>0</v>
      </c>
      <c r="AI49" s="197">
        <v>0</v>
      </c>
      <c r="AJ49" s="197">
        <v>0</v>
      </c>
      <c r="AK49" s="197">
        <v>47.85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158.44</v>
      </c>
      <c r="L50" s="197">
        <v>42.25</v>
      </c>
      <c r="M50" s="197">
        <v>0</v>
      </c>
      <c r="N50" s="197">
        <v>28.8</v>
      </c>
      <c r="O50" s="197">
        <v>48.37</v>
      </c>
      <c r="P50" s="197">
        <v>48.89</v>
      </c>
      <c r="Q50" s="197">
        <v>5.1100000000000003</v>
      </c>
      <c r="R50" s="197">
        <v>9.93</v>
      </c>
      <c r="S50" s="197">
        <v>6.17</v>
      </c>
      <c r="T50" s="197">
        <v>0</v>
      </c>
      <c r="U50" s="197">
        <v>317.74</v>
      </c>
      <c r="V50" s="197">
        <v>0</v>
      </c>
      <c r="W50" s="197">
        <v>0</v>
      </c>
      <c r="X50" s="197">
        <v>35.979999999999997</v>
      </c>
      <c r="Y50" s="197">
        <v>0</v>
      </c>
      <c r="Z50" s="197">
        <v>65.989999999999995</v>
      </c>
      <c r="AA50" s="197">
        <v>22</v>
      </c>
      <c r="AB50" s="197">
        <v>0</v>
      </c>
      <c r="AC50" s="197">
        <v>7.5</v>
      </c>
      <c r="AD50" s="197">
        <v>0</v>
      </c>
      <c r="AE50" s="197">
        <v>0</v>
      </c>
      <c r="AF50" s="197">
        <v>0</v>
      </c>
      <c r="AG50" s="197">
        <v>26.19</v>
      </c>
      <c r="AH50" s="197">
        <v>0</v>
      </c>
      <c r="AI50" s="197">
        <v>0</v>
      </c>
      <c r="AJ50" s="197">
        <v>0</v>
      </c>
      <c r="AK50" s="197">
        <v>49.11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158.44</v>
      </c>
      <c r="L51" s="197">
        <v>6.78</v>
      </c>
      <c r="M51" s="197">
        <v>0</v>
      </c>
      <c r="N51" s="197">
        <v>28.8</v>
      </c>
      <c r="O51" s="197">
        <v>48.37</v>
      </c>
      <c r="P51" s="197">
        <v>49.07</v>
      </c>
      <c r="Q51" s="197">
        <v>5.16</v>
      </c>
      <c r="R51" s="197">
        <v>10.02</v>
      </c>
      <c r="S51" s="197">
        <v>6.22</v>
      </c>
      <c r="T51" s="197">
        <v>0</v>
      </c>
      <c r="U51" s="197">
        <v>317.74</v>
      </c>
      <c r="V51" s="197">
        <v>0</v>
      </c>
      <c r="W51" s="197">
        <v>0</v>
      </c>
      <c r="X51" s="197">
        <v>35.979999999999997</v>
      </c>
      <c r="Y51" s="197">
        <v>0</v>
      </c>
      <c r="Z51" s="197">
        <v>65.989999999999995</v>
      </c>
      <c r="AA51" s="197">
        <v>22</v>
      </c>
      <c r="AB51" s="197">
        <v>0</v>
      </c>
      <c r="AC51" s="197">
        <v>7.5</v>
      </c>
      <c r="AD51" s="197">
        <v>0</v>
      </c>
      <c r="AE51" s="197">
        <v>0</v>
      </c>
      <c r="AF51" s="197">
        <v>0</v>
      </c>
      <c r="AG51" s="197">
        <v>25.39</v>
      </c>
      <c r="AH51" s="197">
        <v>0</v>
      </c>
      <c r="AI51" s="197">
        <v>0</v>
      </c>
      <c r="AJ51" s="197">
        <v>0</v>
      </c>
      <c r="AK51" s="197">
        <v>48.79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158.44</v>
      </c>
      <c r="L52" s="197">
        <v>6.78</v>
      </c>
      <c r="M52" s="197">
        <v>0</v>
      </c>
      <c r="N52" s="197">
        <v>28.8</v>
      </c>
      <c r="O52" s="197">
        <v>48.37</v>
      </c>
      <c r="P52" s="197">
        <v>49.07</v>
      </c>
      <c r="Q52" s="197">
        <v>5.16</v>
      </c>
      <c r="R52" s="197">
        <v>10.02</v>
      </c>
      <c r="S52" s="197">
        <v>6.22</v>
      </c>
      <c r="T52" s="197">
        <v>0</v>
      </c>
      <c r="U52" s="197">
        <v>317.74</v>
      </c>
      <c r="V52" s="197">
        <v>0</v>
      </c>
      <c r="W52" s="197">
        <v>0</v>
      </c>
      <c r="X52" s="197">
        <v>35.979999999999997</v>
      </c>
      <c r="Y52" s="197">
        <v>0</v>
      </c>
      <c r="Z52" s="197">
        <v>65.989999999999995</v>
      </c>
      <c r="AA52" s="197">
        <v>22</v>
      </c>
      <c r="AB52" s="197">
        <v>0</v>
      </c>
      <c r="AC52" s="197">
        <v>7.5</v>
      </c>
      <c r="AD52" s="197">
        <v>0</v>
      </c>
      <c r="AE52" s="197">
        <v>0</v>
      </c>
      <c r="AF52" s="197">
        <v>0</v>
      </c>
      <c r="AG52" s="197">
        <v>26.19</v>
      </c>
      <c r="AH52" s="197">
        <v>0</v>
      </c>
      <c r="AI52" s="197">
        <v>0</v>
      </c>
      <c r="AJ52" s="197">
        <v>0</v>
      </c>
      <c r="AK52" s="197">
        <v>48.95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120.97</v>
      </c>
      <c r="L53" s="197">
        <v>6.78</v>
      </c>
      <c r="M53" s="197">
        <v>0</v>
      </c>
      <c r="N53" s="197">
        <v>28.8</v>
      </c>
      <c r="O53" s="197">
        <v>48.37</v>
      </c>
      <c r="P53" s="197">
        <v>49.07</v>
      </c>
      <c r="Q53" s="197">
        <v>1.01</v>
      </c>
      <c r="R53" s="197">
        <v>2.02</v>
      </c>
      <c r="S53" s="197">
        <v>1.01</v>
      </c>
      <c r="T53" s="197">
        <v>0</v>
      </c>
      <c r="U53" s="197">
        <v>317.74</v>
      </c>
      <c r="V53" s="197">
        <v>0</v>
      </c>
      <c r="W53" s="197">
        <v>0</v>
      </c>
      <c r="X53" s="197">
        <v>35.979999999999997</v>
      </c>
      <c r="Y53" s="197">
        <v>0</v>
      </c>
      <c r="Z53" s="197">
        <v>65.989999999999995</v>
      </c>
      <c r="AA53" s="197">
        <v>22</v>
      </c>
      <c r="AB53" s="197">
        <v>0</v>
      </c>
      <c r="AC53" s="197">
        <v>7.5</v>
      </c>
      <c r="AD53" s="197">
        <v>0</v>
      </c>
      <c r="AE53" s="197">
        <v>0</v>
      </c>
      <c r="AF53" s="197">
        <v>0</v>
      </c>
      <c r="AG53" s="197">
        <v>26.19</v>
      </c>
      <c r="AH53" s="197">
        <v>0</v>
      </c>
      <c r="AI53" s="197">
        <v>0</v>
      </c>
      <c r="AJ53" s="197">
        <v>0</v>
      </c>
      <c r="AK53" s="197">
        <v>49.11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100.81</v>
      </c>
      <c r="L54" s="197">
        <v>6.78</v>
      </c>
      <c r="M54" s="197">
        <v>0</v>
      </c>
      <c r="N54" s="197">
        <v>28.8</v>
      </c>
      <c r="O54" s="197">
        <v>48.37</v>
      </c>
      <c r="P54" s="197">
        <v>49.07</v>
      </c>
      <c r="Q54" s="197">
        <v>1.01</v>
      </c>
      <c r="R54" s="197">
        <v>2.02</v>
      </c>
      <c r="S54" s="197">
        <v>1.01</v>
      </c>
      <c r="T54" s="197">
        <v>0</v>
      </c>
      <c r="U54" s="197">
        <v>317.74</v>
      </c>
      <c r="V54" s="197">
        <v>0</v>
      </c>
      <c r="W54" s="197">
        <v>0</v>
      </c>
      <c r="X54" s="197">
        <v>35.979999999999997</v>
      </c>
      <c r="Y54" s="197">
        <v>0</v>
      </c>
      <c r="Z54" s="197">
        <v>65.989999999999995</v>
      </c>
      <c r="AA54" s="197">
        <v>22</v>
      </c>
      <c r="AB54" s="197">
        <v>0</v>
      </c>
      <c r="AC54" s="197">
        <v>7.5</v>
      </c>
      <c r="AD54" s="197">
        <v>0</v>
      </c>
      <c r="AE54" s="197">
        <v>0</v>
      </c>
      <c r="AF54" s="197">
        <v>0</v>
      </c>
      <c r="AG54" s="197">
        <v>26.19</v>
      </c>
      <c r="AH54" s="197">
        <v>0</v>
      </c>
      <c r="AI54" s="197">
        <v>0</v>
      </c>
      <c r="AJ54" s="197">
        <v>0</v>
      </c>
      <c r="AK54" s="197">
        <v>49.11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100.81</v>
      </c>
      <c r="L55" s="197">
        <v>6.78</v>
      </c>
      <c r="M55" s="197">
        <v>0</v>
      </c>
      <c r="N55" s="197">
        <v>28.8</v>
      </c>
      <c r="O55" s="197">
        <v>48.37</v>
      </c>
      <c r="P55" s="197">
        <v>49.07</v>
      </c>
      <c r="Q55" s="197">
        <v>1.01</v>
      </c>
      <c r="R55" s="197">
        <v>2.02</v>
      </c>
      <c r="S55" s="197">
        <v>1.01</v>
      </c>
      <c r="T55" s="197">
        <v>0</v>
      </c>
      <c r="U55" s="197">
        <v>317.74</v>
      </c>
      <c r="V55" s="197">
        <v>0</v>
      </c>
      <c r="W55" s="197">
        <v>0</v>
      </c>
      <c r="X55" s="197">
        <v>35.979999999999997</v>
      </c>
      <c r="Y55" s="197">
        <v>0</v>
      </c>
      <c r="Z55" s="197">
        <v>65.989999999999995</v>
      </c>
      <c r="AA55" s="197">
        <v>22</v>
      </c>
      <c r="AB55" s="197">
        <v>0</v>
      </c>
      <c r="AC55" s="197">
        <v>7.5</v>
      </c>
      <c r="AD55" s="197">
        <v>0</v>
      </c>
      <c r="AE55" s="197">
        <v>0</v>
      </c>
      <c r="AF55" s="197">
        <v>0</v>
      </c>
      <c r="AG55" s="197">
        <v>25.68</v>
      </c>
      <c r="AH55" s="197">
        <v>0</v>
      </c>
      <c r="AI55" s="197">
        <v>0</v>
      </c>
      <c r="AJ55" s="197">
        <v>0</v>
      </c>
      <c r="AK55" s="197">
        <v>48.63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85.69</v>
      </c>
      <c r="L56" s="197">
        <v>6.78</v>
      </c>
      <c r="M56" s="197">
        <v>0</v>
      </c>
      <c r="N56" s="197">
        <v>28.8</v>
      </c>
      <c r="O56" s="197">
        <v>48.37</v>
      </c>
      <c r="P56" s="197">
        <v>49.07</v>
      </c>
      <c r="Q56" s="197">
        <v>1.01</v>
      </c>
      <c r="R56" s="197">
        <v>2.02</v>
      </c>
      <c r="S56" s="197">
        <v>1.01</v>
      </c>
      <c r="T56" s="197">
        <v>0</v>
      </c>
      <c r="U56" s="197">
        <v>317.74</v>
      </c>
      <c r="V56" s="197">
        <v>0</v>
      </c>
      <c r="W56" s="197">
        <v>0</v>
      </c>
      <c r="X56" s="197">
        <v>35.979999999999997</v>
      </c>
      <c r="Y56" s="197">
        <v>0</v>
      </c>
      <c r="Z56" s="197">
        <v>65.989999999999995</v>
      </c>
      <c r="AA56" s="197">
        <v>22</v>
      </c>
      <c r="AB56" s="197">
        <v>0</v>
      </c>
      <c r="AC56" s="197">
        <v>7.5</v>
      </c>
      <c r="AD56" s="197">
        <v>0</v>
      </c>
      <c r="AE56" s="197">
        <v>0</v>
      </c>
      <c r="AF56" s="197">
        <v>0</v>
      </c>
      <c r="AG56" s="197">
        <v>25.71</v>
      </c>
      <c r="AH56" s="197">
        <v>0</v>
      </c>
      <c r="AI56" s="197">
        <v>0</v>
      </c>
      <c r="AJ56" s="197">
        <v>0</v>
      </c>
      <c r="AK56" s="197">
        <v>49.6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115.93</v>
      </c>
      <c r="L57" s="197">
        <v>6.78</v>
      </c>
      <c r="M57" s="197">
        <v>0</v>
      </c>
      <c r="N57" s="197">
        <v>28.8</v>
      </c>
      <c r="O57" s="197">
        <v>48.37</v>
      </c>
      <c r="P57" s="197">
        <v>49.07</v>
      </c>
      <c r="Q57" s="197">
        <v>1.01</v>
      </c>
      <c r="R57" s="197">
        <v>2.02</v>
      </c>
      <c r="S57" s="197">
        <v>1.01</v>
      </c>
      <c r="T57" s="197">
        <v>0</v>
      </c>
      <c r="U57" s="197">
        <v>317.74</v>
      </c>
      <c r="V57" s="197">
        <v>0</v>
      </c>
      <c r="W57" s="197">
        <v>0</v>
      </c>
      <c r="X57" s="197">
        <v>35.979999999999997</v>
      </c>
      <c r="Y57" s="197">
        <v>0</v>
      </c>
      <c r="Z57" s="197">
        <v>65.989999999999995</v>
      </c>
      <c r="AA57" s="197">
        <v>22</v>
      </c>
      <c r="AB57" s="197">
        <v>0</v>
      </c>
      <c r="AC57" s="197">
        <v>12.58</v>
      </c>
      <c r="AD57" s="197">
        <v>0</v>
      </c>
      <c r="AE57" s="197">
        <v>0</v>
      </c>
      <c r="AF57" s="197">
        <v>0</v>
      </c>
      <c r="AG57" s="197">
        <v>25.71</v>
      </c>
      <c r="AH57" s="197">
        <v>0</v>
      </c>
      <c r="AI57" s="197">
        <v>0</v>
      </c>
      <c r="AJ57" s="197">
        <v>0</v>
      </c>
      <c r="AK57" s="197">
        <v>49.6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80.650000000000006</v>
      </c>
      <c r="L58" s="197">
        <v>6.78</v>
      </c>
      <c r="M58" s="197">
        <v>0</v>
      </c>
      <c r="N58" s="197">
        <v>28.8</v>
      </c>
      <c r="O58" s="197">
        <v>48.37</v>
      </c>
      <c r="P58" s="197">
        <v>49.07</v>
      </c>
      <c r="Q58" s="197">
        <v>1.01</v>
      </c>
      <c r="R58" s="197">
        <v>2.02</v>
      </c>
      <c r="S58" s="197">
        <v>1.01</v>
      </c>
      <c r="T58" s="197">
        <v>0</v>
      </c>
      <c r="U58" s="197">
        <v>317.74</v>
      </c>
      <c r="V58" s="197">
        <v>0</v>
      </c>
      <c r="W58" s="197">
        <v>0</v>
      </c>
      <c r="X58" s="197">
        <v>35.979999999999997</v>
      </c>
      <c r="Y58" s="197">
        <v>0</v>
      </c>
      <c r="Z58" s="197">
        <v>65.989999999999995</v>
      </c>
      <c r="AA58" s="197">
        <v>22</v>
      </c>
      <c r="AB58" s="197">
        <v>0</v>
      </c>
      <c r="AC58" s="197">
        <v>12.58</v>
      </c>
      <c r="AD58" s="197">
        <v>0</v>
      </c>
      <c r="AE58" s="197">
        <v>0</v>
      </c>
      <c r="AF58" s="197">
        <v>0</v>
      </c>
      <c r="AG58" s="197">
        <v>25.71</v>
      </c>
      <c r="AH58" s="197">
        <v>0</v>
      </c>
      <c r="AI58" s="197">
        <v>0</v>
      </c>
      <c r="AJ58" s="197">
        <v>0</v>
      </c>
      <c r="AK58" s="197">
        <v>49.76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80.650000000000006</v>
      </c>
      <c r="L59" s="197">
        <v>6.78</v>
      </c>
      <c r="M59" s="197">
        <v>0</v>
      </c>
      <c r="N59" s="197">
        <v>28.8</v>
      </c>
      <c r="O59" s="197">
        <v>48.37</v>
      </c>
      <c r="P59" s="197">
        <v>49.07</v>
      </c>
      <c r="Q59" s="197">
        <v>1.01</v>
      </c>
      <c r="R59" s="197">
        <v>2.02</v>
      </c>
      <c r="S59" s="197">
        <v>1.01</v>
      </c>
      <c r="T59" s="197">
        <v>0</v>
      </c>
      <c r="U59" s="197">
        <v>317.74</v>
      </c>
      <c r="V59" s="197">
        <v>0</v>
      </c>
      <c r="W59" s="197">
        <v>0</v>
      </c>
      <c r="X59" s="197">
        <v>20.16</v>
      </c>
      <c r="Y59" s="197">
        <v>0</v>
      </c>
      <c r="Z59" s="197">
        <v>65.989999999999995</v>
      </c>
      <c r="AA59" s="197">
        <v>22</v>
      </c>
      <c r="AB59" s="197">
        <v>0</v>
      </c>
      <c r="AC59" s="197">
        <v>8.9499999999999993</v>
      </c>
      <c r="AD59" s="197">
        <v>0</v>
      </c>
      <c r="AE59" s="197">
        <v>0</v>
      </c>
      <c r="AF59" s="197">
        <v>0</v>
      </c>
      <c r="AG59" s="197">
        <v>25.23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80.650000000000006</v>
      </c>
      <c r="L60" s="197">
        <v>6.78</v>
      </c>
      <c r="M60" s="197">
        <v>0</v>
      </c>
      <c r="N60" s="197">
        <v>28.8</v>
      </c>
      <c r="O60" s="197">
        <v>48.37</v>
      </c>
      <c r="P60" s="197">
        <v>49.07</v>
      </c>
      <c r="Q60" s="197">
        <v>1.01</v>
      </c>
      <c r="R60" s="197">
        <v>2.02</v>
      </c>
      <c r="S60" s="197">
        <v>1.01</v>
      </c>
      <c r="T60" s="197">
        <v>0</v>
      </c>
      <c r="U60" s="197">
        <v>317.74</v>
      </c>
      <c r="V60" s="197">
        <v>0</v>
      </c>
      <c r="W60" s="197">
        <v>0</v>
      </c>
      <c r="X60" s="197">
        <v>15.12</v>
      </c>
      <c r="Y60" s="197">
        <v>0</v>
      </c>
      <c r="Z60" s="197">
        <v>65.989999999999995</v>
      </c>
      <c r="AA60" s="197">
        <v>22</v>
      </c>
      <c r="AB60" s="197">
        <v>0</v>
      </c>
      <c r="AC60" s="197">
        <v>12.58</v>
      </c>
      <c r="AD60" s="197">
        <v>0</v>
      </c>
      <c r="AE60" s="197">
        <v>0</v>
      </c>
      <c r="AF60" s="197">
        <v>0</v>
      </c>
      <c r="AG60" s="197">
        <v>25.23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105.61</v>
      </c>
      <c r="L61" s="197">
        <v>6.78</v>
      </c>
      <c r="M61" s="197">
        <v>0</v>
      </c>
      <c r="N61" s="197">
        <v>28.8</v>
      </c>
      <c r="O61" s="197">
        <v>48.37</v>
      </c>
      <c r="P61" s="197">
        <v>49.07</v>
      </c>
      <c r="Q61" s="197">
        <v>1.01</v>
      </c>
      <c r="R61" s="197">
        <v>2.02</v>
      </c>
      <c r="S61" s="197">
        <v>1.01</v>
      </c>
      <c r="T61" s="197">
        <v>0</v>
      </c>
      <c r="U61" s="197">
        <v>317.74</v>
      </c>
      <c r="V61" s="197">
        <v>0</v>
      </c>
      <c r="W61" s="197">
        <v>0</v>
      </c>
      <c r="X61" s="197">
        <v>35.979999999999997</v>
      </c>
      <c r="Y61" s="197">
        <v>0</v>
      </c>
      <c r="Z61" s="197">
        <v>65.989999999999995</v>
      </c>
      <c r="AA61" s="197">
        <v>22</v>
      </c>
      <c r="AB61" s="197">
        <v>0</v>
      </c>
      <c r="AC61" s="197">
        <v>5.4</v>
      </c>
      <c r="AD61" s="197">
        <v>0</v>
      </c>
      <c r="AE61" s="197">
        <v>0</v>
      </c>
      <c r="AF61" s="197">
        <v>0</v>
      </c>
      <c r="AG61" s="197">
        <v>25.23</v>
      </c>
      <c r="AH61" s="197">
        <v>0</v>
      </c>
      <c r="AI61" s="197">
        <v>0</v>
      </c>
      <c r="AJ61" s="197">
        <v>0</v>
      </c>
      <c r="AK61" s="197">
        <v>49.43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81.61</v>
      </c>
      <c r="L62" s="197">
        <v>6.78</v>
      </c>
      <c r="M62" s="197">
        <v>0</v>
      </c>
      <c r="N62" s="197">
        <v>28.8</v>
      </c>
      <c r="O62" s="197">
        <v>48.37</v>
      </c>
      <c r="P62" s="197">
        <v>49.07</v>
      </c>
      <c r="Q62" s="197">
        <v>1.01</v>
      </c>
      <c r="R62" s="197">
        <v>2.02</v>
      </c>
      <c r="S62" s="197">
        <v>1.01</v>
      </c>
      <c r="T62" s="197">
        <v>0</v>
      </c>
      <c r="U62" s="197">
        <v>317.74</v>
      </c>
      <c r="V62" s="197">
        <v>0</v>
      </c>
      <c r="W62" s="197">
        <v>0</v>
      </c>
      <c r="X62" s="197">
        <v>20.16</v>
      </c>
      <c r="Y62" s="197">
        <v>0</v>
      </c>
      <c r="Z62" s="197">
        <v>65.989999999999995</v>
      </c>
      <c r="AA62" s="197">
        <v>22</v>
      </c>
      <c r="AB62" s="197">
        <v>0</v>
      </c>
      <c r="AC62" s="197">
        <v>3.33</v>
      </c>
      <c r="AD62" s="197">
        <v>0</v>
      </c>
      <c r="AE62" s="197">
        <v>0</v>
      </c>
      <c r="AF62" s="197">
        <v>0</v>
      </c>
      <c r="AG62" s="197">
        <v>22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78.349999999999994</v>
      </c>
      <c r="L63" s="197">
        <v>6.51</v>
      </c>
      <c r="M63" s="197">
        <v>0</v>
      </c>
      <c r="N63" s="197">
        <v>28.8</v>
      </c>
      <c r="O63" s="197">
        <v>48.37</v>
      </c>
      <c r="P63" s="197">
        <v>49.07</v>
      </c>
      <c r="Q63" s="197">
        <v>1.01</v>
      </c>
      <c r="R63" s="197">
        <v>2.02</v>
      </c>
      <c r="S63" s="197">
        <v>1.01</v>
      </c>
      <c r="T63" s="197">
        <v>0</v>
      </c>
      <c r="U63" s="197">
        <v>317.74</v>
      </c>
      <c r="V63" s="197">
        <v>0</v>
      </c>
      <c r="W63" s="197">
        <v>0</v>
      </c>
      <c r="X63" s="197">
        <v>15.12</v>
      </c>
      <c r="Y63" s="197">
        <v>0</v>
      </c>
      <c r="Z63" s="197">
        <v>65.989999999999995</v>
      </c>
      <c r="AA63" s="197">
        <v>22</v>
      </c>
      <c r="AB63" s="197">
        <v>0</v>
      </c>
      <c r="AC63" s="197">
        <v>5.4</v>
      </c>
      <c r="AD63" s="197">
        <v>0</v>
      </c>
      <c r="AE63" s="197">
        <v>0</v>
      </c>
      <c r="AF63" s="197">
        <v>0</v>
      </c>
      <c r="AG63" s="197">
        <v>25.23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105.61</v>
      </c>
      <c r="L64" s="197">
        <v>6.51</v>
      </c>
      <c r="M64" s="197">
        <v>0</v>
      </c>
      <c r="N64" s="197">
        <v>28.8</v>
      </c>
      <c r="O64" s="197">
        <v>48.37</v>
      </c>
      <c r="P64" s="197">
        <v>49.07</v>
      </c>
      <c r="Q64" s="197">
        <v>1.01</v>
      </c>
      <c r="R64" s="197">
        <v>2.02</v>
      </c>
      <c r="S64" s="197">
        <v>1.01</v>
      </c>
      <c r="T64" s="197">
        <v>0</v>
      </c>
      <c r="U64" s="197">
        <v>317.74</v>
      </c>
      <c r="V64" s="197">
        <v>0</v>
      </c>
      <c r="W64" s="197">
        <v>0</v>
      </c>
      <c r="X64" s="197">
        <v>35.979999999999997</v>
      </c>
      <c r="Y64" s="197">
        <v>0</v>
      </c>
      <c r="Z64" s="197">
        <v>65.989999999999995</v>
      </c>
      <c r="AA64" s="197">
        <v>22</v>
      </c>
      <c r="AB64" s="197">
        <v>0</v>
      </c>
      <c r="AC64" s="197">
        <v>5.4</v>
      </c>
      <c r="AD64" s="197">
        <v>0</v>
      </c>
      <c r="AE64" s="197">
        <v>0</v>
      </c>
      <c r="AF64" s="197">
        <v>0</v>
      </c>
      <c r="AG64" s="197">
        <v>25.23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158.44</v>
      </c>
      <c r="L65" s="197">
        <v>6.51</v>
      </c>
      <c r="M65" s="197">
        <v>0</v>
      </c>
      <c r="N65" s="197">
        <v>28.8</v>
      </c>
      <c r="O65" s="197">
        <v>48.37</v>
      </c>
      <c r="P65" s="197">
        <v>49.07</v>
      </c>
      <c r="Q65" s="197">
        <v>1.01</v>
      </c>
      <c r="R65" s="197">
        <v>2.02</v>
      </c>
      <c r="S65" s="197">
        <v>1.01</v>
      </c>
      <c r="T65" s="197">
        <v>0</v>
      </c>
      <c r="U65" s="197">
        <v>317.74</v>
      </c>
      <c r="V65" s="197">
        <v>0</v>
      </c>
      <c r="W65" s="197">
        <v>0</v>
      </c>
      <c r="X65" s="197">
        <v>35.979999999999997</v>
      </c>
      <c r="Y65" s="197">
        <v>0</v>
      </c>
      <c r="Z65" s="197">
        <v>65.989999999999995</v>
      </c>
      <c r="AA65" s="197">
        <v>22</v>
      </c>
      <c r="AB65" s="197">
        <v>0</v>
      </c>
      <c r="AC65" s="197">
        <v>4.92</v>
      </c>
      <c r="AD65" s="197">
        <v>0</v>
      </c>
      <c r="AE65" s="197">
        <v>0</v>
      </c>
      <c r="AF65" s="197">
        <v>0</v>
      </c>
      <c r="AG65" s="197">
        <v>25.23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158.44</v>
      </c>
      <c r="L66" s="197">
        <v>43.21</v>
      </c>
      <c r="M66" s="197">
        <v>0</v>
      </c>
      <c r="N66" s="197">
        <v>28.8</v>
      </c>
      <c r="O66" s="197">
        <v>48.37</v>
      </c>
      <c r="P66" s="197">
        <v>49.07</v>
      </c>
      <c r="Q66" s="197">
        <v>1.01</v>
      </c>
      <c r="R66" s="197">
        <v>2.02</v>
      </c>
      <c r="S66" s="197">
        <v>1.01</v>
      </c>
      <c r="T66" s="197">
        <v>0</v>
      </c>
      <c r="U66" s="197">
        <v>317.74</v>
      </c>
      <c r="V66" s="197">
        <v>0</v>
      </c>
      <c r="W66" s="197">
        <v>0</v>
      </c>
      <c r="X66" s="197">
        <v>35.979999999999997</v>
      </c>
      <c r="Y66" s="197">
        <v>0</v>
      </c>
      <c r="Z66" s="197">
        <v>65.989999999999995</v>
      </c>
      <c r="AA66" s="197">
        <v>22</v>
      </c>
      <c r="AB66" s="197">
        <v>0</v>
      </c>
      <c r="AC66" s="197">
        <v>3.24</v>
      </c>
      <c r="AD66" s="197">
        <v>0</v>
      </c>
      <c r="AE66" s="197">
        <v>0</v>
      </c>
      <c r="AF66" s="197">
        <v>0</v>
      </c>
      <c r="AG66" s="197">
        <v>22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158.44</v>
      </c>
      <c r="L67" s="197">
        <v>6.51</v>
      </c>
      <c r="M67" s="197">
        <v>0</v>
      </c>
      <c r="N67" s="197">
        <v>28.8</v>
      </c>
      <c r="O67" s="197">
        <v>48.37</v>
      </c>
      <c r="P67" s="197">
        <v>49.07</v>
      </c>
      <c r="Q67" s="197">
        <v>1.01</v>
      </c>
      <c r="R67" s="197">
        <v>2.02</v>
      </c>
      <c r="S67" s="197">
        <v>1.01</v>
      </c>
      <c r="T67" s="197">
        <v>0</v>
      </c>
      <c r="U67" s="197">
        <v>317.74</v>
      </c>
      <c r="V67" s="197">
        <v>0</v>
      </c>
      <c r="W67" s="197">
        <v>0</v>
      </c>
      <c r="X67" s="197">
        <v>35.979999999999997</v>
      </c>
      <c r="Y67" s="197">
        <v>0</v>
      </c>
      <c r="Z67" s="197">
        <v>65.989999999999995</v>
      </c>
      <c r="AA67" s="197">
        <v>22</v>
      </c>
      <c r="AB67" s="197">
        <v>0</v>
      </c>
      <c r="AC67" s="197">
        <v>4.92</v>
      </c>
      <c r="AD67" s="197">
        <v>0</v>
      </c>
      <c r="AE67" s="197">
        <v>0</v>
      </c>
      <c r="AF67" s="197">
        <v>0</v>
      </c>
      <c r="AG67" s="197">
        <v>24.91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158.44</v>
      </c>
      <c r="L68" s="197">
        <v>28.8</v>
      </c>
      <c r="M68" s="197">
        <v>0</v>
      </c>
      <c r="N68" s="197">
        <v>28.8</v>
      </c>
      <c r="O68" s="197">
        <v>48.37</v>
      </c>
      <c r="P68" s="197">
        <v>49.07</v>
      </c>
      <c r="Q68" s="197">
        <v>1.01</v>
      </c>
      <c r="R68" s="197">
        <v>2.02</v>
      </c>
      <c r="S68" s="197">
        <v>1.01</v>
      </c>
      <c r="T68" s="197">
        <v>0</v>
      </c>
      <c r="U68" s="197">
        <v>317.74</v>
      </c>
      <c r="V68" s="197">
        <v>0</v>
      </c>
      <c r="W68" s="197">
        <v>0</v>
      </c>
      <c r="X68" s="197">
        <v>35.979999999999997</v>
      </c>
      <c r="Y68" s="197">
        <v>0</v>
      </c>
      <c r="Z68" s="197">
        <v>65.989999999999995</v>
      </c>
      <c r="AA68" s="197">
        <v>22</v>
      </c>
      <c r="AB68" s="197">
        <v>0</v>
      </c>
      <c r="AC68" s="197">
        <v>4.92</v>
      </c>
      <c r="AD68" s="197">
        <v>0</v>
      </c>
      <c r="AE68" s="197">
        <v>0</v>
      </c>
      <c r="AF68" s="197">
        <v>0</v>
      </c>
      <c r="AG68" s="197">
        <v>24.91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17.920000000000002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158.44</v>
      </c>
      <c r="L69" s="197">
        <v>21.12</v>
      </c>
      <c r="M69" s="197">
        <v>0</v>
      </c>
      <c r="N69" s="197">
        <v>28.8</v>
      </c>
      <c r="O69" s="197">
        <v>48.37</v>
      </c>
      <c r="P69" s="197">
        <v>49.06</v>
      </c>
      <c r="Q69" s="197">
        <v>5.16</v>
      </c>
      <c r="R69" s="197">
        <v>10.02</v>
      </c>
      <c r="S69" s="197">
        <v>6.22</v>
      </c>
      <c r="T69" s="197">
        <v>0</v>
      </c>
      <c r="U69" s="197">
        <v>317.74</v>
      </c>
      <c r="V69" s="197">
        <v>0</v>
      </c>
      <c r="W69" s="197">
        <v>0</v>
      </c>
      <c r="X69" s="197">
        <v>35.97</v>
      </c>
      <c r="Y69" s="197">
        <v>0</v>
      </c>
      <c r="Z69" s="197">
        <v>65.989999999999995</v>
      </c>
      <c r="AA69" s="197">
        <v>22</v>
      </c>
      <c r="AB69" s="197">
        <v>0</v>
      </c>
      <c r="AC69" s="197">
        <v>4.92</v>
      </c>
      <c r="AD69" s="197">
        <v>0</v>
      </c>
      <c r="AE69" s="197">
        <v>0</v>
      </c>
      <c r="AF69" s="197">
        <v>0</v>
      </c>
      <c r="AG69" s="197">
        <v>24.91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9.48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158.44</v>
      </c>
      <c r="L70" s="197">
        <v>21.12</v>
      </c>
      <c r="M70" s="197">
        <v>0</v>
      </c>
      <c r="N70" s="197">
        <v>28.8</v>
      </c>
      <c r="O70" s="197">
        <v>48.37</v>
      </c>
      <c r="P70" s="197">
        <v>49.06</v>
      </c>
      <c r="Q70" s="197">
        <v>5.16</v>
      </c>
      <c r="R70" s="197">
        <v>10.02</v>
      </c>
      <c r="S70" s="197">
        <v>6.22</v>
      </c>
      <c r="T70" s="197">
        <v>0</v>
      </c>
      <c r="U70" s="197">
        <v>317.74</v>
      </c>
      <c r="V70" s="197">
        <v>0</v>
      </c>
      <c r="W70" s="197">
        <v>0</v>
      </c>
      <c r="X70" s="197">
        <v>35.97</v>
      </c>
      <c r="Y70" s="197">
        <v>0</v>
      </c>
      <c r="Z70" s="197">
        <v>65.989999999999995</v>
      </c>
      <c r="AA70" s="197">
        <v>22</v>
      </c>
      <c r="AB70" s="197">
        <v>0</v>
      </c>
      <c r="AC70" s="197">
        <v>4.92</v>
      </c>
      <c r="AD70" s="197">
        <v>0</v>
      </c>
      <c r="AE70" s="197">
        <v>0</v>
      </c>
      <c r="AF70" s="197">
        <v>0</v>
      </c>
      <c r="AG70" s="197">
        <v>24.91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4.1399999999999997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158.44</v>
      </c>
      <c r="L71" s="197">
        <v>21.12</v>
      </c>
      <c r="M71" s="197">
        <v>0</v>
      </c>
      <c r="N71" s="197">
        <v>28.8</v>
      </c>
      <c r="O71" s="197">
        <v>48.37</v>
      </c>
      <c r="P71" s="197">
        <v>49.06</v>
      </c>
      <c r="Q71" s="197">
        <v>5.16</v>
      </c>
      <c r="R71" s="197">
        <v>10.02</v>
      </c>
      <c r="S71" s="197">
        <v>6.22</v>
      </c>
      <c r="T71" s="197">
        <v>0</v>
      </c>
      <c r="U71" s="197">
        <v>317.74</v>
      </c>
      <c r="V71" s="197">
        <v>0</v>
      </c>
      <c r="W71" s="197">
        <v>0</v>
      </c>
      <c r="X71" s="197">
        <v>35.97</v>
      </c>
      <c r="Y71" s="197">
        <v>0</v>
      </c>
      <c r="Z71" s="197">
        <v>65.989999999999995</v>
      </c>
      <c r="AA71" s="197">
        <v>22</v>
      </c>
      <c r="AB71" s="197">
        <v>0</v>
      </c>
      <c r="AC71" s="197">
        <v>4.92</v>
      </c>
      <c r="AD71" s="197">
        <v>0</v>
      </c>
      <c r="AE71" s="197">
        <v>0</v>
      </c>
      <c r="AF71" s="197">
        <v>0</v>
      </c>
      <c r="AG71" s="197">
        <v>24.91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0.83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158.44</v>
      </c>
      <c r="L72" s="197">
        <v>21.12</v>
      </c>
      <c r="M72" s="197">
        <v>0</v>
      </c>
      <c r="N72" s="197">
        <v>28.8</v>
      </c>
      <c r="O72" s="197">
        <v>48.37</v>
      </c>
      <c r="P72" s="197">
        <v>49.06</v>
      </c>
      <c r="Q72" s="197">
        <v>5.16</v>
      </c>
      <c r="R72" s="197">
        <v>10.02</v>
      </c>
      <c r="S72" s="197">
        <v>6.22</v>
      </c>
      <c r="T72" s="197">
        <v>0</v>
      </c>
      <c r="U72" s="197">
        <v>317.74</v>
      </c>
      <c r="V72" s="197">
        <v>0</v>
      </c>
      <c r="W72" s="197">
        <v>0</v>
      </c>
      <c r="X72" s="197">
        <v>35.97</v>
      </c>
      <c r="Y72" s="197">
        <v>0</v>
      </c>
      <c r="Z72" s="197">
        <v>65.989999999999995</v>
      </c>
      <c r="AA72" s="197">
        <v>22</v>
      </c>
      <c r="AB72" s="197">
        <v>0</v>
      </c>
      <c r="AC72" s="197">
        <v>4.92</v>
      </c>
      <c r="AD72" s="197">
        <v>0</v>
      </c>
      <c r="AE72" s="197">
        <v>0</v>
      </c>
      <c r="AF72" s="197">
        <v>0</v>
      </c>
      <c r="AG72" s="197">
        <v>24.91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158.44</v>
      </c>
      <c r="L73" s="197">
        <v>21.12</v>
      </c>
      <c r="M73" s="197">
        <v>0</v>
      </c>
      <c r="N73" s="197">
        <v>28.8</v>
      </c>
      <c r="O73" s="197">
        <v>48.37</v>
      </c>
      <c r="P73" s="197">
        <v>49.06</v>
      </c>
      <c r="Q73" s="197">
        <v>5.16</v>
      </c>
      <c r="R73" s="197">
        <v>10.02</v>
      </c>
      <c r="S73" s="197">
        <v>6.22</v>
      </c>
      <c r="T73" s="197">
        <v>0</v>
      </c>
      <c r="U73" s="197">
        <v>317.74</v>
      </c>
      <c r="V73" s="197">
        <v>0</v>
      </c>
      <c r="W73" s="197">
        <v>0</v>
      </c>
      <c r="X73" s="197">
        <v>35.97</v>
      </c>
      <c r="Y73" s="197">
        <v>0</v>
      </c>
      <c r="Z73" s="197">
        <v>65.989999999999995</v>
      </c>
      <c r="AA73" s="197">
        <v>22</v>
      </c>
      <c r="AB73" s="197">
        <v>0</v>
      </c>
      <c r="AC73" s="197">
        <v>4.92</v>
      </c>
      <c r="AD73" s="197">
        <v>0</v>
      </c>
      <c r="AE73" s="197">
        <v>0</v>
      </c>
      <c r="AF73" s="197">
        <v>0</v>
      </c>
      <c r="AG73" s="197">
        <v>24.91</v>
      </c>
      <c r="AH73" s="197">
        <v>0</v>
      </c>
      <c r="AI73" s="197">
        <v>0</v>
      </c>
      <c r="AJ73" s="197">
        <v>0</v>
      </c>
      <c r="AK73" s="197">
        <v>49.43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158.44</v>
      </c>
      <c r="L74" s="197">
        <v>21.12</v>
      </c>
      <c r="M74" s="197">
        <v>0</v>
      </c>
      <c r="N74" s="197">
        <v>28.8</v>
      </c>
      <c r="O74" s="197">
        <v>48.37</v>
      </c>
      <c r="P74" s="197">
        <v>49.06</v>
      </c>
      <c r="Q74" s="197">
        <v>5.16</v>
      </c>
      <c r="R74" s="197">
        <v>10.02</v>
      </c>
      <c r="S74" s="197">
        <v>6.22</v>
      </c>
      <c r="T74" s="197">
        <v>0</v>
      </c>
      <c r="U74" s="197">
        <v>317.74</v>
      </c>
      <c r="V74" s="197">
        <v>0</v>
      </c>
      <c r="W74" s="197">
        <v>0</v>
      </c>
      <c r="X74" s="197">
        <v>35.97</v>
      </c>
      <c r="Y74" s="197">
        <v>0</v>
      </c>
      <c r="Z74" s="197">
        <v>65.989999999999995</v>
      </c>
      <c r="AA74" s="197">
        <v>22</v>
      </c>
      <c r="AB74" s="197">
        <v>0</v>
      </c>
      <c r="AC74" s="197">
        <v>4.92</v>
      </c>
      <c r="AD74" s="197">
        <v>0</v>
      </c>
      <c r="AE74" s="197">
        <v>0</v>
      </c>
      <c r="AF74" s="197">
        <v>0</v>
      </c>
      <c r="AG74" s="197">
        <v>24.91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158.44</v>
      </c>
      <c r="L75" s="197">
        <v>21.12</v>
      </c>
      <c r="M75" s="197">
        <v>0</v>
      </c>
      <c r="N75" s="197">
        <v>28.8</v>
      </c>
      <c r="O75" s="197">
        <v>48.37</v>
      </c>
      <c r="P75" s="197">
        <v>49.06</v>
      </c>
      <c r="Q75" s="197">
        <v>5.16</v>
      </c>
      <c r="R75" s="197">
        <v>10.02</v>
      </c>
      <c r="S75" s="197">
        <v>6.22</v>
      </c>
      <c r="T75" s="197">
        <v>0</v>
      </c>
      <c r="U75" s="197">
        <v>317.74</v>
      </c>
      <c r="V75" s="197">
        <v>0</v>
      </c>
      <c r="W75" s="197">
        <v>0</v>
      </c>
      <c r="X75" s="197">
        <v>35.97</v>
      </c>
      <c r="Y75" s="197">
        <v>0</v>
      </c>
      <c r="Z75" s="197">
        <v>65.989999999999995</v>
      </c>
      <c r="AA75" s="197">
        <v>22</v>
      </c>
      <c r="AB75" s="197">
        <v>0</v>
      </c>
      <c r="AC75" s="197">
        <v>4.92</v>
      </c>
      <c r="AD75" s="197">
        <v>0</v>
      </c>
      <c r="AE75" s="197">
        <v>0</v>
      </c>
      <c r="AF75" s="197">
        <v>0</v>
      </c>
      <c r="AG75" s="197">
        <v>25.39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158.44</v>
      </c>
      <c r="L76" s="197">
        <v>21.12</v>
      </c>
      <c r="M76" s="197">
        <v>0</v>
      </c>
      <c r="N76" s="197">
        <v>28.8</v>
      </c>
      <c r="O76" s="197">
        <v>48.37</v>
      </c>
      <c r="P76" s="197">
        <v>49.06</v>
      </c>
      <c r="Q76" s="197">
        <v>5.16</v>
      </c>
      <c r="R76" s="197">
        <v>10.02</v>
      </c>
      <c r="S76" s="197">
        <v>6.22</v>
      </c>
      <c r="T76" s="197">
        <v>0</v>
      </c>
      <c r="U76" s="197">
        <v>317.74</v>
      </c>
      <c r="V76" s="197">
        <v>0</v>
      </c>
      <c r="W76" s="197">
        <v>0</v>
      </c>
      <c r="X76" s="197">
        <v>35.97</v>
      </c>
      <c r="Y76" s="197">
        <v>0</v>
      </c>
      <c r="Z76" s="197">
        <v>65.989999999999995</v>
      </c>
      <c r="AA76" s="197">
        <v>22</v>
      </c>
      <c r="AB76" s="197">
        <v>0</v>
      </c>
      <c r="AC76" s="197">
        <v>5.4</v>
      </c>
      <c r="AD76" s="197">
        <v>0</v>
      </c>
      <c r="AE76" s="197">
        <v>0</v>
      </c>
      <c r="AF76" s="197">
        <v>0</v>
      </c>
      <c r="AG76" s="197">
        <v>25.39</v>
      </c>
      <c r="AH76" s="197">
        <v>0</v>
      </c>
      <c r="AI76" s="197">
        <v>0</v>
      </c>
      <c r="AJ76" s="197">
        <v>0</v>
      </c>
      <c r="AK76" s="197">
        <v>49.76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158.44</v>
      </c>
      <c r="L77" s="197">
        <v>21.12</v>
      </c>
      <c r="M77" s="197">
        <v>0</v>
      </c>
      <c r="N77" s="197">
        <v>28.8</v>
      </c>
      <c r="O77" s="197">
        <v>48.37</v>
      </c>
      <c r="P77" s="197">
        <v>49.06</v>
      </c>
      <c r="Q77" s="197">
        <v>5.16</v>
      </c>
      <c r="R77" s="197">
        <v>10.02</v>
      </c>
      <c r="S77" s="197">
        <v>6.22</v>
      </c>
      <c r="T77" s="197">
        <v>0</v>
      </c>
      <c r="U77" s="197">
        <v>317.74</v>
      </c>
      <c r="V77" s="197">
        <v>0</v>
      </c>
      <c r="W77" s="197">
        <v>0</v>
      </c>
      <c r="X77" s="197">
        <v>35.97</v>
      </c>
      <c r="Y77" s="197">
        <v>0</v>
      </c>
      <c r="Z77" s="197">
        <v>65.989999999999995</v>
      </c>
      <c r="AA77" s="197">
        <v>22</v>
      </c>
      <c r="AB77" s="197">
        <v>0</v>
      </c>
      <c r="AC77" s="197">
        <v>5.4</v>
      </c>
      <c r="AD77" s="197">
        <v>0</v>
      </c>
      <c r="AE77" s="197">
        <v>0</v>
      </c>
      <c r="AF77" s="197">
        <v>0</v>
      </c>
      <c r="AG77" s="197">
        <v>25.39</v>
      </c>
      <c r="AH77" s="197">
        <v>0</v>
      </c>
      <c r="AI77" s="197">
        <v>0</v>
      </c>
      <c r="AJ77" s="197">
        <v>0</v>
      </c>
      <c r="AK77" s="197">
        <v>49.6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158.44</v>
      </c>
      <c r="L78" s="197">
        <v>21.12</v>
      </c>
      <c r="M78" s="197">
        <v>0</v>
      </c>
      <c r="N78" s="197">
        <v>28.8</v>
      </c>
      <c r="O78" s="197">
        <v>48.37</v>
      </c>
      <c r="P78" s="197">
        <v>49.06</v>
      </c>
      <c r="Q78" s="197">
        <v>5.16</v>
      </c>
      <c r="R78" s="197">
        <v>10.02</v>
      </c>
      <c r="S78" s="197">
        <v>6.22</v>
      </c>
      <c r="T78" s="197">
        <v>0</v>
      </c>
      <c r="U78" s="197">
        <v>317.74</v>
      </c>
      <c r="V78" s="197">
        <v>0</v>
      </c>
      <c r="W78" s="197">
        <v>0</v>
      </c>
      <c r="X78" s="197">
        <v>35.97</v>
      </c>
      <c r="Y78" s="197">
        <v>0</v>
      </c>
      <c r="Z78" s="197">
        <v>65.989999999999995</v>
      </c>
      <c r="AA78" s="197">
        <v>22</v>
      </c>
      <c r="AB78" s="197">
        <v>0</v>
      </c>
      <c r="AC78" s="197">
        <v>5.4</v>
      </c>
      <c r="AD78" s="197">
        <v>0</v>
      </c>
      <c r="AE78" s="197">
        <v>0</v>
      </c>
      <c r="AF78" s="197">
        <v>0</v>
      </c>
      <c r="AG78" s="197">
        <v>25.39</v>
      </c>
      <c r="AH78" s="197">
        <v>0</v>
      </c>
      <c r="AI78" s="197">
        <v>0</v>
      </c>
      <c r="AJ78" s="197">
        <v>0</v>
      </c>
      <c r="AK78" s="197">
        <v>49.6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158.44</v>
      </c>
      <c r="L79" s="197">
        <v>21.12</v>
      </c>
      <c r="M79" s="197">
        <v>0</v>
      </c>
      <c r="N79" s="197">
        <v>28.8</v>
      </c>
      <c r="O79" s="197">
        <v>48.37</v>
      </c>
      <c r="P79" s="197">
        <v>49.06</v>
      </c>
      <c r="Q79" s="197">
        <v>5.16</v>
      </c>
      <c r="R79" s="197">
        <v>10.02</v>
      </c>
      <c r="S79" s="197">
        <v>6.22</v>
      </c>
      <c r="T79" s="197">
        <v>0</v>
      </c>
      <c r="U79" s="197">
        <v>317.74</v>
      </c>
      <c r="V79" s="197">
        <v>0</v>
      </c>
      <c r="W79" s="197">
        <v>0</v>
      </c>
      <c r="X79" s="197">
        <v>35.97</v>
      </c>
      <c r="Y79" s="197">
        <v>0</v>
      </c>
      <c r="Z79" s="197">
        <v>65.989999999999995</v>
      </c>
      <c r="AA79" s="197">
        <v>22</v>
      </c>
      <c r="AB79" s="197">
        <v>0</v>
      </c>
      <c r="AC79" s="197">
        <v>5.4</v>
      </c>
      <c r="AD79" s="197">
        <v>0</v>
      </c>
      <c r="AE79" s="197">
        <v>0</v>
      </c>
      <c r="AF79" s="197">
        <v>0</v>
      </c>
      <c r="AG79" s="197">
        <v>25.39</v>
      </c>
      <c r="AH79" s="197">
        <v>0</v>
      </c>
      <c r="AI79" s="197">
        <v>0</v>
      </c>
      <c r="AJ79" s="197">
        <v>0</v>
      </c>
      <c r="AK79" s="197">
        <v>48.01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158.44</v>
      </c>
      <c r="L80" s="197">
        <v>21.12</v>
      </c>
      <c r="M80" s="197">
        <v>0</v>
      </c>
      <c r="N80" s="197">
        <v>28.8</v>
      </c>
      <c r="O80" s="197">
        <v>48.37</v>
      </c>
      <c r="P80" s="197">
        <v>49.06</v>
      </c>
      <c r="Q80" s="197">
        <v>5.16</v>
      </c>
      <c r="R80" s="197">
        <v>10.02</v>
      </c>
      <c r="S80" s="197">
        <v>6.22</v>
      </c>
      <c r="T80" s="197">
        <v>0</v>
      </c>
      <c r="U80" s="197">
        <v>317.74</v>
      </c>
      <c r="V80" s="197">
        <v>0</v>
      </c>
      <c r="W80" s="197">
        <v>0</v>
      </c>
      <c r="X80" s="197">
        <v>35.97</v>
      </c>
      <c r="Y80" s="197">
        <v>0</v>
      </c>
      <c r="Z80" s="197">
        <v>65.989999999999995</v>
      </c>
      <c r="AA80" s="197">
        <v>22</v>
      </c>
      <c r="AB80" s="197">
        <v>0</v>
      </c>
      <c r="AC80" s="197">
        <v>5.4</v>
      </c>
      <c r="AD80" s="197">
        <v>0</v>
      </c>
      <c r="AE80" s="197">
        <v>0</v>
      </c>
      <c r="AF80" s="197">
        <v>0</v>
      </c>
      <c r="AG80" s="197">
        <v>25.39</v>
      </c>
      <c r="AH80" s="197">
        <v>0</v>
      </c>
      <c r="AI80" s="197">
        <v>0</v>
      </c>
      <c r="AJ80" s="197">
        <v>0</v>
      </c>
      <c r="AK80" s="197">
        <v>48.95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158.44</v>
      </c>
      <c r="L81" s="197">
        <v>21.12</v>
      </c>
      <c r="M81" s="197">
        <v>0</v>
      </c>
      <c r="N81" s="197">
        <v>28.8</v>
      </c>
      <c r="O81" s="197">
        <v>48.37</v>
      </c>
      <c r="P81" s="197">
        <v>49.06</v>
      </c>
      <c r="Q81" s="197">
        <v>5.16</v>
      </c>
      <c r="R81" s="197">
        <v>10.02</v>
      </c>
      <c r="S81" s="197">
        <v>6.22</v>
      </c>
      <c r="T81" s="197">
        <v>0</v>
      </c>
      <c r="U81" s="197">
        <v>317.74</v>
      </c>
      <c r="V81" s="197">
        <v>0</v>
      </c>
      <c r="W81" s="197">
        <v>0</v>
      </c>
      <c r="X81" s="197">
        <v>35.97</v>
      </c>
      <c r="Y81" s="197">
        <v>0</v>
      </c>
      <c r="Z81" s="197">
        <v>65.989999999999995</v>
      </c>
      <c r="AA81" s="197">
        <v>22</v>
      </c>
      <c r="AB81" s="197">
        <v>0</v>
      </c>
      <c r="AC81" s="197">
        <v>5.4</v>
      </c>
      <c r="AD81" s="197">
        <v>0</v>
      </c>
      <c r="AE81" s="197">
        <v>0</v>
      </c>
      <c r="AF81" s="197">
        <v>0</v>
      </c>
      <c r="AG81" s="197">
        <v>25.39</v>
      </c>
      <c r="AH81" s="197">
        <v>0</v>
      </c>
      <c r="AI81" s="197">
        <v>0</v>
      </c>
      <c r="AJ81" s="197">
        <v>0</v>
      </c>
      <c r="AK81" s="197">
        <v>48.95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158.44</v>
      </c>
      <c r="L82" s="197">
        <v>21.12</v>
      </c>
      <c r="M82" s="197">
        <v>0</v>
      </c>
      <c r="N82" s="197">
        <v>28.8</v>
      </c>
      <c r="O82" s="197">
        <v>48.37</v>
      </c>
      <c r="P82" s="197">
        <v>49.06</v>
      </c>
      <c r="Q82" s="197">
        <v>5.16</v>
      </c>
      <c r="R82" s="197">
        <v>10.02</v>
      </c>
      <c r="S82" s="197">
        <v>6.22</v>
      </c>
      <c r="T82" s="197">
        <v>0</v>
      </c>
      <c r="U82" s="197">
        <v>317.74</v>
      </c>
      <c r="V82" s="197">
        <v>0</v>
      </c>
      <c r="W82" s="197">
        <v>0</v>
      </c>
      <c r="X82" s="197">
        <v>35.97</v>
      </c>
      <c r="Y82" s="197">
        <v>0</v>
      </c>
      <c r="Z82" s="197">
        <v>65.989999999999995</v>
      </c>
      <c r="AA82" s="197">
        <v>22</v>
      </c>
      <c r="AB82" s="197">
        <v>0</v>
      </c>
      <c r="AC82" s="197">
        <v>5.4</v>
      </c>
      <c r="AD82" s="197">
        <v>0</v>
      </c>
      <c r="AE82" s="197">
        <v>0</v>
      </c>
      <c r="AF82" s="197">
        <v>0</v>
      </c>
      <c r="AG82" s="197">
        <v>25.39</v>
      </c>
      <c r="AH82" s="197">
        <v>0</v>
      </c>
      <c r="AI82" s="197">
        <v>0</v>
      </c>
      <c r="AJ82" s="197">
        <v>0</v>
      </c>
      <c r="AK82" s="197">
        <v>48.79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158.44</v>
      </c>
      <c r="L83" s="197">
        <v>6.51</v>
      </c>
      <c r="M83" s="197">
        <v>0</v>
      </c>
      <c r="N83" s="197">
        <v>28.8</v>
      </c>
      <c r="O83" s="197">
        <v>48.37</v>
      </c>
      <c r="P83" s="197">
        <v>49.06</v>
      </c>
      <c r="Q83" s="197">
        <v>1.85</v>
      </c>
      <c r="R83" s="197">
        <v>4.6500000000000004</v>
      </c>
      <c r="S83" s="197">
        <v>2.78</v>
      </c>
      <c r="T83" s="197">
        <v>0</v>
      </c>
      <c r="U83" s="197">
        <v>317.74</v>
      </c>
      <c r="V83" s="197">
        <v>0</v>
      </c>
      <c r="W83" s="197">
        <v>0</v>
      </c>
      <c r="X83" s="197">
        <v>35.97</v>
      </c>
      <c r="Y83" s="197">
        <v>0</v>
      </c>
      <c r="Z83" s="197">
        <v>65.989999999999995</v>
      </c>
      <c r="AA83" s="197">
        <v>22</v>
      </c>
      <c r="AB83" s="197">
        <v>0</v>
      </c>
      <c r="AC83" s="197">
        <v>6.4</v>
      </c>
      <c r="AD83" s="197">
        <v>0</v>
      </c>
      <c r="AE83" s="197">
        <v>0</v>
      </c>
      <c r="AF83" s="197">
        <v>0</v>
      </c>
      <c r="AG83" s="197">
        <v>25.39</v>
      </c>
      <c r="AH83" s="197">
        <v>0</v>
      </c>
      <c r="AI83" s="197">
        <v>0</v>
      </c>
      <c r="AJ83" s="197">
        <v>0</v>
      </c>
      <c r="AK83" s="197">
        <v>48.79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158.44</v>
      </c>
      <c r="L84" s="197">
        <v>6.51</v>
      </c>
      <c r="M84" s="197">
        <v>0</v>
      </c>
      <c r="N84" s="197">
        <v>28.8</v>
      </c>
      <c r="O84" s="197">
        <v>48.37</v>
      </c>
      <c r="P84" s="197">
        <v>49.06</v>
      </c>
      <c r="Q84" s="197">
        <v>1.85</v>
      </c>
      <c r="R84" s="197">
        <v>4.6500000000000004</v>
      </c>
      <c r="S84" s="197">
        <v>2.78</v>
      </c>
      <c r="T84" s="197">
        <v>0</v>
      </c>
      <c r="U84" s="197">
        <v>317.74</v>
      </c>
      <c r="V84" s="197">
        <v>0</v>
      </c>
      <c r="W84" s="197">
        <v>0</v>
      </c>
      <c r="X84" s="197">
        <v>35.97</v>
      </c>
      <c r="Y84" s="197">
        <v>0</v>
      </c>
      <c r="Z84" s="197">
        <v>65.989999999999995</v>
      </c>
      <c r="AA84" s="197">
        <v>22</v>
      </c>
      <c r="AB84" s="197">
        <v>0</v>
      </c>
      <c r="AC84" s="197">
        <v>6.4</v>
      </c>
      <c r="AD84" s="197">
        <v>0</v>
      </c>
      <c r="AE84" s="197">
        <v>0</v>
      </c>
      <c r="AF84" s="197">
        <v>0</v>
      </c>
      <c r="AG84" s="197">
        <v>25.39</v>
      </c>
      <c r="AH84" s="197">
        <v>0</v>
      </c>
      <c r="AI84" s="197">
        <v>0</v>
      </c>
      <c r="AJ84" s="197">
        <v>0</v>
      </c>
      <c r="AK84" s="197">
        <v>48.79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158.44</v>
      </c>
      <c r="L85" s="197">
        <v>6.51</v>
      </c>
      <c r="M85" s="197">
        <v>0</v>
      </c>
      <c r="N85" s="197">
        <v>28.8</v>
      </c>
      <c r="O85" s="197">
        <v>48.37</v>
      </c>
      <c r="P85" s="197">
        <v>49.06</v>
      </c>
      <c r="Q85" s="197">
        <v>1.85</v>
      </c>
      <c r="R85" s="197">
        <v>4.6500000000000004</v>
      </c>
      <c r="S85" s="197">
        <v>2.78</v>
      </c>
      <c r="T85" s="197">
        <v>0</v>
      </c>
      <c r="U85" s="197">
        <v>317.74</v>
      </c>
      <c r="V85" s="197">
        <v>0</v>
      </c>
      <c r="W85" s="197">
        <v>0</v>
      </c>
      <c r="X85" s="197">
        <v>35.97</v>
      </c>
      <c r="Y85" s="197">
        <v>0</v>
      </c>
      <c r="Z85" s="197">
        <v>65.989999999999995</v>
      </c>
      <c r="AA85" s="197">
        <v>22</v>
      </c>
      <c r="AB85" s="197">
        <v>0</v>
      </c>
      <c r="AC85" s="197">
        <v>6.4</v>
      </c>
      <c r="AD85" s="197">
        <v>0</v>
      </c>
      <c r="AE85" s="197">
        <v>0</v>
      </c>
      <c r="AF85" s="197">
        <v>0</v>
      </c>
      <c r="AG85" s="197">
        <v>25.39</v>
      </c>
      <c r="AH85" s="197">
        <v>0</v>
      </c>
      <c r="AI85" s="197">
        <v>0</v>
      </c>
      <c r="AJ85" s="197">
        <v>0</v>
      </c>
      <c r="AK85" s="197">
        <v>48.01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158.44</v>
      </c>
      <c r="L86" s="197">
        <v>6.51</v>
      </c>
      <c r="M86" s="197">
        <v>0</v>
      </c>
      <c r="N86" s="197">
        <v>28.8</v>
      </c>
      <c r="O86" s="197">
        <v>48.37</v>
      </c>
      <c r="P86" s="197">
        <v>49.06</v>
      </c>
      <c r="Q86" s="197">
        <v>1.85</v>
      </c>
      <c r="R86" s="197">
        <v>4.6500000000000004</v>
      </c>
      <c r="S86" s="197">
        <v>2.78</v>
      </c>
      <c r="T86" s="197">
        <v>0</v>
      </c>
      <c r="U86" s="197">
        <v>317.74</v>
      </c>
      <c r="V86" s="197">
        <v>0</v>
      </c>
      <c r="W86" s="197">
        <v>0</v>
      </c>
      <c r="X86" s="197">
        <v>35.97</v>
      </c>
      <c r="Y86" s="197">
        <v>0</v>
      </c>
      <c r="Z86" s="197">
        <v>65.989999999999995</v>
      </c>
      <c r="AA86" s="197">
        <v>22</v>
      </c>
      <c r="AB86" s="197">
        <v>0</v>
      </c>
      <c r="AC86" s="197">
        <v>6.4</v>
      </c>
      <c r="AD86" s="197">
        <v>0</v>
      </c>
      <c r="AE86" s="197">
        <v>0</v>
      </c>
      <c r="AF86" s="197">
        <v>0</v>
      </c>
      <c r="AG86" s="197">
        <v>25.39</v>
      </c>
      <c r="AH86" s="197">
        <v>0</v>
      </c>
      <c r="AI86" s="197">
        <v>0</v>
      </c>
      <c r="AJ86" s="197">
        <v>0</v>
      </c>
      <c r="AK86" s="197">
        <v>48.95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158.44</v>
      </c>
      <c r="L87" s="197">
        <v>6.51</v>
      </c>
      <c r="M87" s="197">
        <v>0</v>
      </c>
      <c r="N87" s="197">
        <v>28.8</v>
      </c>
      <c r="O87" s="197">
        <v>48.37</v>
      </c>
      <c r="P87" s="197">
        <v>49.06</v>
      </c>
      <c r="Q87" s="197">
        <v>1.85</v>
      </c>
      <c r="R87" s="197">
        <v>4.6500000000000004</v>
      </c>
      <c r="S87" s="197">
        <v>2.78</v>
      </c>
      <c r="T87" s="197">
        <v>0</v>
      </c>
      <c r="U87" s="197">
        <v>317.74</v>
      </c>
      <c r="V87" s="197">
        <v>0</v>
      </c>
      <c r="W87" s="197">
        <v>0</v>
      </c>
      <c r="X87" s="197">
        <v>35.97</v>
      </c>
      <c r="Y87" s="197">
        <v>0</v>
      </c>
      <c r="Z87" s="197">
        <v>65.989999999999995</v>
      </c>
      <c r="AA87" s="197">
        <v>22</v>
      </c>
      <c r="AB87" s="197">
        <v>0</v>
      </c>
      <c r="AC87" s="197">
        <v>6.4</v>
      </c>
      <c r="AD87" s="197">
        <v>0</v>
      </c>
      <c r="AE87" s="197">
        <v>0</v>
      </c>
      <c r="AF87" s="197">
        <v>0</v>
      </c>
      <c r="AG87" s="197">
        <v>25.39</v>
      </c>
      <c r="AH87" s="197">
        <v>0</v>
      </c>
      <c r="AI87" s="197">
        <v>0</v>
      </c>
      <c r="AJ87" s="197">
        <v>0</v>
      </c>
      <c r="AK87" s="197">
        <v>49.11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158.44</v>
      </c>
      <c r="L88" s="197">
        <v>6.51</v>
      </c>
      <c r="M88" s="197">
        <v>0</v>
      </c>
      <c r="N88" s="197">
        <v>28.8</v>
      </c>
      <c r="O88" s="197">
        <v>48.37</v>
      </c>
      <c r="P88" s="197">
        <v>49.06</v>
      </c>
      <c r="Q88" s="197">
        <v>1.85</v>
      </c>
      <c r="R88" s="197">
        <v>4.6500000000000004</v>
      </c>
      <c r="S88" s="197">
        <v>2.78</v>
      </c>
      <c r="T88" s="197">
        <v>0</v>
      </c>
      <c r="U88" s="197">
        <v>317.74</v>
      </c>
      <c r="V88" s="197">
        <v>0</v>
      </c>
      <c r="W88" s="197">
        <v>0</v>
      </c>
      <c r="X88" s="197">
        <v>35.97</v>
      </c>
      <c r="Y88" s="197">
        <v>0</v>
      </c>
      <c r="Z88" s="197">
        <v>65.989999999999995</v>
      </c>
      <c r="AA88" s="197">
        <v>22</v>
      </c>
      <c r="AB88" s="197">
        <v>0</v>
      </c>
      <c r="AC88" s="197">
        <v>6.4</v>
      </c>
      <c r="AD88" s="197">
        <v>0</v>
      </c>
      <c r="AE88" s="197">
        <v>0</v>
      </c>
      <c r="AF88" s="197">
        <v>0</v>
      </c>
      <c r="AG88" s="197">
        <v>25.39</v>
      </c>
      <c r="AH88" s="197">
        <v>0</v>
      </c>
      <c r="AI88" s="197">
        <v>0</v>
      </c>
      <c r="AJ88" s="197">
        <v>0</v>
      </c>
      <c r="AK88" s="197">
        <v>49.11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136.43</v>
      </c>
      <c r="L89" s="197">
        <v>5.36</v>
      </c>
      <c r="M89" s="197">
        <v>0</v>
      </c>
      <c r="N89" s="197">
        <v>28.8</v>
      </c>
      <c r="O89" s="197">
        <v>48.37</v>
      </c>
      <c r="P89" s="197">
        <v>49.06</v>
      </c>
      <c r="Q89" s="197">
        <v>1.85</v>
      </c>
      <c r="R89" s="197">
        <v>4.6500000000000004</v>
      </c>
      <c r="S89" s="197">
        <v>2.78</v>
      </c>
      <c r="T89" s="197">
        <v>0</v>
      </c>
      <c r="U89" s="197">
        <v>317.74</v>
      </c>
      <c r="V89" s="197">
        <v>0</v>
      </c>
      <c r="W89" s="197">
        <v>0</v>
      </c>
      <c r="X89" s="197">
        <v>35.97</v>
      </c>
      <c r="Y89" s="197">
        <v>0</v>
      </c>
      <c r="Z89" s="197">
        <v>65.989999999999995</v>
      </c>
      <c r="AA89" s="197">
        <v>22</v>
      </c>
      <c r="AB89" s="197">
        <v>0</v>
      </c>
      <c r="AC89" s="197">
        <v>6.4</v>
      </c>
      <c r="AD89" s="197">
        <v>0</v>
      </c>
      <c r="AE89" s="197">
        <v>0</v>
      </c>
      <c r="AF89" s="197">
        <v>0</v>
      </c>
      <c r="AG89" s="197">
        <v>25.39</v>
      </c>
      <c r="AH89" s="197">
        <v>0</v>
      </c>
      <c r="AI89" s="197">
        <v>0</v>
      </c>
      <c r="AJ89" s="197">
        <v>0</v>
      </c>
      <c r="AK89" s="197">
        <v>49.27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127.2</v>
      </c>
      <c r="L90" s="197">
        <v>5.36</v>
      </c>
      <c r="M90" s="197">
        <v>0</v>
      </c>
      <c r="N90" s="197">
        <v>28.8</v>
      </c>
      <c r="O90" s="197">
        <v>48.37</v>
      </c>
      <c r="P90" s="197">
        <v>49.06</v>
      </c>
      <c r="Q90" s="197">
        <v>1.85</v>
      </c>
      <c r="R90" s="197">
        <v>4.6500000000000004</v>
      </c>
      <c r="S90" s="197">
        <v>2.78</v>
      </c>
      <c r="T90" s="197">
        <v>0</v>
      </c>
      <c r="U90" s="197">
        <v>317.74</v>
      </c>
      <c r="V90" s="197">
        <v>0</v>
      </c>
      <c r="W90" s="197">
        <v>0</v>
      </c>
      <c r="X90" s="197">
        <v>35.97</v>
      </c>
      <c r="Y90" s="197">
        <v>0</v>
      </c>
      <c r="Z90" s="197">
        <v>65.989999999999995</v>
      </c>
      <c r="AA90" s="197">
        <v>22</v>
      </c>
      <c r="AB90" s="197">
        <v>0</v>
      </c>
      <c r="AC90" s="197">
        <v>6.4</v>
      </c>
      <c r="AD90" s="197">
        <v>0</v>
      </c>
      <c r="AE90" s="197">
        <v>0</v>
      </c>
      <c r="AF90" s="197">
        <v>0</v>
      </c>
      <c r="AG90" s="197">
        <v>25.39</v>
      </c>
      <c r="AH90" s="197">
        <v>0</v>
      </c>
      <c r="AI90" s="197">
        <v>0</v>
      </c>
      <c r="AJ90" s="197">
        <v>0</v>
      </c>
      <c r="AK90" s="197">
        <v>49.6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113.38</v>
      </c>
      <c r="L91" s="197">
        <v>5.36</v>
      </c>
      <c r="M91" s="197">
        <v>0</v>
      </c>
      <c r="N91" s="197">
        <v>28.8</v>
      </c>
      <c r="O91" s="197">
        <v>48.37</v>
      </c>
      <c r="P91" s="197">
        <v>49.06</v>
      </c>
      <c r="Q91" s="197">
        <v>1.85</v>
      </c>
      <c r="R91" s="197">
        <v>4.6500000000000004</v>
      </c>
      <c r="S91" s="197">
        <v>2.78</v>
      </c>
      <c r="T91" s="197">
        <v>0</v>
      </c>
      <c r="U91" s="197">
        <v>317.74</v>
      </c>
      <c r="V91" s="197">
        <v>0</v>
      </c>
      <c r="W91" s="197">
        <v>0</v>
      </c>
      <c r="X91" s="197">
        <v>35.97</v>
      </c>
      <c r="Y91" s="197">
        <v>0</v>
      </c>
      <c r="Z91" s="197">
        <v>65.989999999999995</v>
      </c>
      <c r="AA91" s="197">
        <v>22</v>
      </c>
      <c r="AB91" s="197">
        <v>0</v>
      </c>
      <c r="AC91" s="197">
        <v>6.4</v>
      </c>
      <c r="AD91" s="197">
        <v>0</v>
      </c>
      <c r="AE91" s="197">
        <v>0</v>
      </c>
      <c r="AF91" s="197">
        <v>0</v>
      </c>
      <c r="AG91" s="197">
        <v>25.39</v>
      </c>
      <c r="AH91" s="197">
        <v>0</v>
      </c>
      <c r="AI91" s="197">
        <v>0</v>
      </c>
      <c r="AJ91" s="197">
        <v>0</v>
      </c>
      <c r="AK91" s="197">
        <v>48.95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94.02</v>
      </c>
      <c r="L92" s="197">
        <v>5.36</v>
      </c>
      <c r="M92" s="197">
        <v>0</v>
      </c>
      <c r="N92" s="197">
        <v>28.8</v>
      </c>
      <c r="O92" s="197">
        <v>48.37</v>
      </c>
      <c r="P92" s="197">
        <v>49.06</v>
      </c>
      <c r="Q92" s="197">
        <v>1.85</v>
      </c>
      <c r="R92" s="197">
        <v>4.6500000000000004</v>
      </c>
      <c r="S92" s="197">
        <v>2.78</v>
      </c>
      <c r="T92" s="197">
        <v>0</v>
      </c>
      <c r="U92" s="197">
        <v>317.74</v>
      </c>
      <c r="V92" s="197">
        <v>0</v>
      </c>
      <c r="W92" s="197">
        <v>0</v>
      </c>
      <c r="X92" s="197">
        <v>35.97</v>
      </c>
      <c r="Y92" s="197">
        <v>0</v>
      </c>
      <c r="Z92" s="197">
        <v>65.989999999999995</v>
      </c>
      <c r="AA92" s="197">
        <v>22</v>
      </c>
      <c r="AB92" s="197">
        <v>0</v>
      </c>
      <c r="AC92" s="197">
        <v>6.4</v>
      </c>
      <c r="AD92" s="197">
        <v>0</v>
      </c>
      <c r="AE92" s="197">
        <v>0</v>
      </c>
      <c r="AF92" s="197">
        <v>0</v>
      </c>
      <c r="AG92" s="197">
        <v>25.39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73.739999999999995</v>
      </c>
      <c r="L93" s="197">
        <v>5.36</v>
      </c>
      <c r="M93" s="197">
        <v>0</v>
      </c>
      <c r="N93" s="197">
        <v>28.8</v>
      </c>
      <c r="O93" s="197">
        <v>48.37</v>
      </c>
      <c r="P93" s="197">
        <v>49.06</v>
      </c>
      <c r="Q93" s="197">
        <v>1.85</v>
      </c>
      <c r="R93" s="197">
        <v>4.6500000000000004</v>
      </c>
      <c r="S93" s="197">
        <v>2.78</v>
      </c>
      <c r="T93" s="197">
        <v>0</v>
      </c>
      <c r="U93" s="197">
        <v>317.74</v>
      </c>
      <c r="V93" s="197">
        <v>0</v>
      </c>
      <c r="W93" s="197">
        <v>0</v>
      </c>
      <c r="X93" s="197">
        <v>35.97</v>
      </c>
      <c r="Y93" s="197">
        <v>0</v>
      </c>
      <c r="Z93" s="197">
        <v>65.989999999999995</v>
      </c>
      <c r="AA93" s="197">
        <v>22</v>
      </c>
      <c r="AB93" s="197">
        <v>0</v>
      </c>
      <c r="AC93" s="197">
        <v>6.4</v>
      </c>
      <c r="AD93" s="197">
        <v>0</v>
      </c>
      <c r="AE93" s="197">
        <v>0</v>
      </c>
      <c r="AF93" s="197">
        <v>0</v>
      </c>
      <c r="AG93" s="197">
        <v>25.39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73.75</v>
      </c>
      <c r="L94" s="197">
        <v>5.36</v>
      </c>
      <c r="M94" s="197">
        <v>0</v>
      </c>
      <c r="N94" s="197">
        <v>28.8</v>
      </c>
      <c r="O94" s="197">
        <v>48.37</v>
      </c>
      <c r="P94" s="197">
        <v>49.06</v>
      </c>
      <c r="Q94" s="197">
        <v>1.85</v>
      </c>
      <c r="R94" s="197">
        <v>4.6500000000000004</v>
      </c>
      <c r="S94" s="197">
        <v>2.78</v>
      </c>
      <c r="T94" s="197">
        <v>0</v>
      </c>
      <c r="U94" s="197">
        <v>317.74</v>
      </c>
      <c r="V94" s="197">
        <v>0</v>
      </c>
      <c r="W94" s="197">
        <v>0</v>
      </c>
      <c r="X94" s="197">
        <v>35.97</v>
      </c>
      <c r="Y94" s="197">
        <v>0</v>
      </c>
      <c r="Z94" s="197">
        <v>65.989999999999995</v>
      </c>
      <c r="AA94" s="197">
        <v>9.6</v>
      </c>
      <c r="AB94" s="197">
        <v>0</v>
      </c>
      <c r="AC94" s="197">
        <v>6.4</v>
      </c>
      <c r="AD94" s="197">
        <v>0</v>
      </c>
      <c r="AE94" s="197">
        <v>0</v>
      </c>
      <c r="AF94" s="197">
        <v>0</v>
      </c>
      <c r="AG94" s="197">
        <v>25.39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73.75</v>
      </c>
      <c r="L95" s="197">
        <v>5.36</v>
      </c>
      <c r="M95" s="197">
        <v>0</v>
      </c>
      <c r="N95" s="197">
        <v>28.8</v>
      </c>
      <c r="O95" s="197">
        <v>48.37</v>
      </c>
      <c r="P95" s="197">
        <v>49.06</v>
      </c>
      <c r="Q95" s="197">
        <v>1.85</v>
      </c>
      <c r="R95" s="197">
        <v>4.84</v>
      </c>
      <c r="S95" s="197">
        <v>2.88</v>
      </c>
      <c r="T95" s="197">
        <v>0</v>
      </c>
      <c r="U95" s="197">
        <v>317.74</v>
      </c>
      <c r="V95" s="197">
        <v>0</v>
      </c>
      <c r="W95" s="197">
        <v>0</v>
      </c>
      <c r="X95" s="197">
        <v>35.97</v>
      </c>
      <c r="Y95" s="197">
        <v>0</v>
      </c>
      <c r="Z95" s="197">
        <v>62.41</v>
      </c>
      <c r="AA95" s="197">
        <v>9.6</v>
      </c>
      <c r="AB95" s="197">
        <v>0</v>
      </c>
      <c r="AC95" s="197">
        <v>6.4</v>
      </c>
      <c r="AD95" s="197">
        <v>0</v>
      </c>
      <c r="AE95" s="197">
        <v>0</v>
      </c>
      <c r="AF95" s="197">
        <v>0</v>
      </c>
      <c r="AG95" s="197">
        <v>25.39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74.45</v>
      </c>
      <c r="L96" s="197">
        <v>5.36</v>
      </c>
      <c r="M96" s="197">
        <v>0</v>
      </c>
      <c r="N96" s="197">
        <v>28.8</v>
      </c>
      <c r="O96" s="197">
        <v>48.37</v>
      </c>
      <c r="P96" s="197">
        <v>49.06</v>
      </c>
      <c r="Q96" s="197">
        <v>1.85</v>
      </c>
      <c r="R96" s="197">
        <v>4.6500000000000004</v>
      </c>
      <c r="S96" s="197">
        <v>2.78</v>
      </c>
      <c r="T96" s="197">
        <v>0</v>
      </c>
      <c r="U96" s="197">
        <v>317.74</v>
      </c>
      <c r="V96" s="197">
        <v>0</v>
      </c>
      <c r="W96" s="197">
        <v>0</v>
      </c>
      <c r="X96" s="197">
        <v>35.97</v>
      </c>
      <c r="Y96" s="197">
        <v>0</v>
      </c>
      <c r="Z96" s="197">
        <v>65.989999999999995</v>
      </c>
      <c r="AA96" s="197">
        <v>9.6</v>
      </c>
      <c r="AB96" s="197">
        <v>0</v>
      </c>
      <c r="AC96" s="197">
        <v>6.4</v>
      </c>
      <c r="AD96" s="197">
        <v>0</v>
      </c>
      <c r="AE96" s="197">
        <v>0</v>
      </c>
      <c r="AF96" s="197">
        <v>0</v>
      </c>
      <c r="AG96" s="197">
        <v>25.39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75.98</v>
      </c>
      <c r="L97" s="197">
        <v>5.36</v>
      </c>
      <c r="M97" s="197">
        <v>0</v>
      </c>
      <c r="N97" s="197">
        <v>28.8</v>
      </c>
      <c r="O97" s="197">
        <v>48.37</v>
      </c>
      <c r="P97" s="197">
        <v>49.06</v>
      </c>
      <c r="Q97" s="197">
        <v>1.85</v>
      </c>
      <c r="R97" s="197">
        <v>4.6500000000000004</v>
      </c>
      <c r="S97" s="197">
        <v>2.91</v>
      </c>
      <c r="T97" s="197">
        <v>0</v>
      </c>
      <c r="U97" s="197">
        <v>317.74</v>
      </c>
      <c r="V97" s="197">
        <v>0</v>
      </c>
      <c r="W97" s="197">
        <v>0</v>
      </c>
      <c r="X97" s="197">
        <v>35.97</v>
      </c>
      <c r="Y97" s="197">
        <v>0</v>
      </c>
      <c r="Z97" s="197">
        <v>48.01</v>
      </c>
      <c r="AA97" s="197">
        <v>9.6</v>
      </c>
      <c r="AB97" s="197">
        <v>0</v>
      </c>
      <c r="AC97" s="197">
        <v>6.4</v>
      </c>
      <c r="AD97" s="197">
        <v>0</v>
      </c>
      <c r="AE97" s="197">
        <v>0</v>
      </c>
      <c r="AF97" s="197">
        <v>0</v>
      </c>
      <c r="AG97" s="197">
        <v>25.39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75.959999999999994</v>
      </c>
      <c r="L98" s="197">
        <v>5.36</v>
      </c>
      <c r="M98" s="197">
        <v>0</v>
      </c>
      <c r="N98" s="197">
        <v>28.8</v>
      </c>
      <c r="O98" s="197">
        <v>48.37</v>
      </c>
      <c r="P98" s="197">
        <v>49.06</v>
      </c>
      <c r="Q98" s="197">
        <v>1.85</v>
      </c>
      <c r="R98" s="197">
        <v>4.6500000000000004</v>
      </c>
      <c r="S98" s="197">
        <v>2.91</v>
      </c>
      <c r="T98" s="197">
        <v>0</v>
      </c>
      <c r="U98" s="197">
        <v>317.74</v>
      </c>
      <c r="V98" s="197">
        <v>0</v>
      </c>
      <c r="W98" s="197">
        <v>0</v>
      </c>
      <c r="X98" s="197">
        <v>35.97</v>
      </c>
      <c r="Y98" s="197">
        <v>0</v>
      </c>
      <c r="Z98" s="197">
        <v>48.01</v>
      </c>
      <c r="AA98" s="197">
        <v>9.6</v>
      </c>
      <c r="AB98" s="197">
        <v>0</v>
      </c>
      <c r="AC98" s="197">
        <v>6.4</v>
      </c>
      <c r="AD98" s="197">
        <v>0</v>
      </c>
      <c r="AE98" s="197">
        <v>0</v>
      </c>
      <c r="AF98" s="197">
        <v>0</v>
      </c>
      <c r="AG98" s="197">
        <v>25.39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2.9540925000000002</v>
      </c>
      <c r="L99">
        <f t="shared" si="0"/>
        <v>0.36971249999999922</v>
      </c>
      <c r="M99">
        <f t="shared" si="0"/>
        <v>0</v>
      </c>
      <c r="N99">
        <f t="shared" si="0"/>
        <v>0.69037000000000059</v>
      </c>
      <c r="O99">
        <f t="shared" si="0"/>
        <v>1.1610374999999982</v>
      </c>
      <c r="P99">
        <f t="shared" si="0"/>
        <v>1.0821500000000013</v>
      </c>
      <c r="Q99">
        <f t="shared" si="0"/>
        <v>7.435500000000006E-2</v>
      </c>
      <c r="R99">
        <f t="shared" si="0"/>
        <v>0.15888249999999976</v>
      </c>
      <c r="S99">
        <f t="shared" si="0"/>
        <v>9.815249999999999E-2</v>
      </c>
      <c r="T99">
        <f t="shared" si="0"/>
        <v>0</v>
      </c>
      <c r="U99">
        <f t="shared" si="0"/>
        <v>7.6257600000000156</v>
      </c>
      <c r="V99">
        <f t="shared" si="0"/>
        <v>0</v>
      </c>
      <c r="W99">
        <f t="shared" si="0"/>
        <v>0</v>
      </c>
      <c r="X99">
        <f t="shared" si="0"/>
        <v>0.85147999999999868</v>
      </c>
      <c r="Y99">
        <f t="shared" si="0"/>
        <v>0</v>
      </c>
      <c r="Z99">
        <f t="shared" si="0"/>
        <v>1.4659949999999973</v>
      </c>
      <c r="AA99">
        <f t="shared" si="0"/>
        <v>0.43453749999999985</v>
      </c>
      <c r="AB99">
        <f t="shared" si="0"/>
        <v>0</v>
      </c>
      <c r="AC99">
        <f t="shared" si="0"/>
        <v>0.15422249999999987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0.61042500000000011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1.1852950000000004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0.22296000000000002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0.98</v>
      </c>
      <c r="L3" s="197">
        <v>102.73</v>
      </c>
      <c r="M3" s="197">
        <v>27.1</v>
      </c>
      <c r="N3" s="197">
        <v>34.79</v>
      </c>
      <c r="O3" s="197">
        <v>0</v>
      </c>
      <c r="P3" s="197">
        <v>18.86</v>
      </c>
      <c r="Q3" s="197">
        <v>2.88</v>
      </c>
      <c r="R3" s="197">
        <v>6.72</v>
      </c>
      <c r="S3" s="197">
        <v>4.22</v>
      </c>
      <c r="T3" s="197">
        <v>0</v>
      </c>
      <c r="U3" s="197">
        <v>24.68</v>
      </c>
      <c r="V3" s="197">
        <v>0</v>
      </c>
      <c r="W3" s="197">
        <v>0</v>
      </c>
      <c r="X3" s="197">
        <v>15</v>
      </c>
      <c r="Y3" s="197">
        <v>0</v>
      </c>
      <c r="Z3" s="197">
        <v>38.4</v>
      </c>
      <c r="AA3" s="197">
        <v>7.68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30.46</v>
      </c>
      <c r="AH3" s="197">
        <v>0</v>
      </c>
      <c r="AI3" s="197">
        <v>0</v>
      </c>
      <c r="AJ3" s="197">
        <v>0</v>
      </c>
      <c r="AK3" s="197">
        <v>50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0.98</v>
      </c>
      <c r="L4" s="197">
        <v>102.73</v>
      </c>
      <c r="M4" s="197">
        <v>27.19</v>
      </c>
      <c r="N4" s="197">
        <v>34.79</v>
      </c>
      <c r="O4" s="197">
        <v>0</v>
      </c>
      <c r="P4" s="197">
        <v>18.86</v>
      </c>
      <c r="Q4" s="197">
        <v>2.88</v>
      </c>
      <c r="R4" s="197">
        <v>6.72</v>
      </c>
      <c r="S4" s="197">
        <v>4.22</v>
      </c>
      <c r="T4" s="197">
        <v>0</v>
      </c>
      <c r="U4" s="197">
        <v>24.68</v>
      </c>
      <c r="V4" s="197">
        <v>0</v>
      </c>
      <c r="W4" s="197">
        <v>0</v>
      </c>
      <c r="X4" s="197">
        <v>15</v>
      </c>
      <c r="Y4" s="197">
        <v>0</v>
      </c>
      <c r="Z4" s="197">
        <v>38.4</v>
      </c>
      <c r="AA4" s="197">
        <v>7.68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30.46</v>
      </c>
      <c r="AH4" s="197">
        <v>0</v>
      </c>
      <c r="AI4" s="197">
        <v>0</v>
      </c>
      <c r="AJ4" s="197">
        <v>0</v>
      </c>
      <c r="AK4" s="197">
        <v>50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0.98</v>
      </c>
      <c r="L5" s="197">
        <v>102.73</v>
      </c>
      <c r="M5" s="197">
        <v>28.23</v>
      </c>
      <c r="N5" s="197">
        <v>34.79</v>
      </c>
      <c r="O5" s="197">
        <v>0</v>
      </c>
      <c r="P5" s="197">
        <v>18.86</v>
      </c>
      <c r="Q5" s="197">
        <v>2.88</v>
      </c>
      <c r="R5" s="197">
        <v>6.72</v>
      </c>
      <c r="S5" s="197">
        <v>4.22</v>
      </c>
      <c r="T5" s="197">
        <v>0</v>
      </c>
      <c r="U5" s="197">
        <v>24.68</v>
      </c>
      <c r="V5" s="197">
        <v>0</v>
      </c>
      <c r="W5" s="197">
        <v>0</v>
      </c>
      <c r="X5" s="197">
        <v>15.8</v>
      </c>
      <c r="Y5" s="197">
        <v>0</v>
      </c>
      <c r="Z5" s="197">
        <v>38.4</v>
      </c>
      <c r="AA5" s="197">
        <v>7.68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30.46</v>
      </c>
      <c r="AH5" s="197">
        <v>0</v>
      </c>
      <c r="AI5" s="197">
        <v>0</v>
      </c>
      <c r="AJ5" s="197">
        <v>0</v>
      </c>
      <c r="AK5" s="197">
        <v>50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0.98</v>
      </c>
      <c r="L6" s="197">
        <v>102.73</v>
      </c>
      <c r="M6" s="197">
        <v>28.23</v>
      </c>
      <c r="N6" s="197">
        <v>34.79</v>
      </c>
      <c r="O6" s="197">
        <v>0</v>
      </c>
      <c r="P6" s="197">
        <v>18.86</v>
      </c>
      <c r="Q6" s="197">
        <v>2.88</v>
      </c>
      <c r="R6" s="197">
        <v>6.72</v>
      </c>
      <c r="S6" s="197">
        <v>4.22</v>
      </c>
      <c r="T6" s="197">
        <v>0</v>
      </c>
      <c r="U6" s="197">
        <v>24.68</v>
      </c>
      <c r="V6" s="197">
        <v>0</v>
      </c>
      <c r="W6" s="197">
        <v>0</v>
      </c>
      <c r="X6" s="197">
        <v>15.8</v>
      </c>
      <c r="Y6" s="197">
        <v>0</v>
      </c>
      <c r="Z6" s="197">
        <v>38.4</v>
      </c>
      <c r="AA6" s="197">
        <v>7.68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30.46</v>
      </c>
      <c r="AH6" s="197">
        <v>0</v>
      </c>
      <c r="AI6" s="197">
        <v>0</v>
      </c>
      <c r="AJ6" s="197">
        <v>0</v>
      </c>
      <c r="AK6" s="197">
        <v>50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0.98</v>
      </c>
      <c r="L7" s="197">
        <v>102.73</v>
      </c>
      <c r="M7" s="197">
        <v>28.23</v>
      </c>
      <c r="N7" s="197">
        <v>34.79</v>
      </c>
      <c r="O7" s="197">
        <v>0</v>
      </c>
      <c r="P7" s="197">
        <v>18.86</v>
      </c>
      <c r="Q7" s="197">
        <v>2.88</v>
      </c>
      <c r="R7" s="197">
        <v>6.72</v>
      </c>
      <c r="S7" s="197">
        <v>4.22</v>
      </c>
      <c r="T7" s="197">
        <v>0</v>
      </c>
      <c r="U7" s="197">
        <v>24.68</v>
      </c>
      <c r="V7" s="197">
        <v>0</v>
      </c>
      <c r="W7" s="197">
        <v>0</v>
      </c>
      <c r="X7" s="197">
        <v>15.8</v>
      </c>
      <c r="Y7" s="197">
        <v>0</v>
      </c>
      <c r="Z7" s="197">
        <v>38.4</v>
      </c>
      <c r="AA7" s="197">
        <v>7.68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30.46</v>
      </c>
      <c r="AH7" s="197">
        <v>0</v>
      </c>
      <c r="AI7" s="197">
        <v>0</v>
      </c>
      <c r="AJ7" s="197">
        <v>0</v>
      </c>
      <c r="AK7" s="197">
        <v>50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0.98</v>
      </c>
      <c r="L8" s="197">
        <v>102.73</v>
      </c>
      <c r="M8" s="197">
        <v>28.23</v>
      </c>
      <c r="N8" s="197">
        <v>34.79</v>
      </c>
      <c r="O8" s="197">
        <v>0</v>
      </c>
      <c r="P8" s="197">
        <v>18.86</v>
      </c>
      <c r="Q8" s="197">
        <v>2.88</v>
      </c>
      <c r="R8" s="197">
        <v>6.72</v>
      </c>
      <c r="S8" s="197">
        <v>4.22</v>
      </c>
      <c r="T8" s="197">
        <v>0</v>
      </c>
      <c r="U8" s="197">
        <v>24.68</v>
      </c>
      <c r="V8" s="197">
        <v>0</v>
      </c>
      <c r="W8" s="197">
        <v>0</v>
      </c>
      <c r="X8" s="197">
        <v>15.8</v>
      </c>
      <c r="Y8" s="197">
        <v>0</v>
      </c>
      <c r="Z8" s="197">
        <v>38.4</v>
      </c>
      <c r="AA8" s="197">
        <v>7.68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30.46</v>
      </c>
      <c r="AH8" s="197">
        <v>0</v>
      </c>
      <c r="AI8" s="197">
        <v>0</v>
      </c>
      <c r="AJ8" s="197">
        <v>0</v>
      </c>
      <c r="AK8" s="197">
        <v>50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0.98</v>
      </c>
      <c r="L9" s="197">
        <v>102.73</v>
      </c>
      <c r="M9" s="197">
        <v>28.23</v>
      </c>
      <c r="N9" s="197">
        <v>34.79</v>
      </c>
      <c r="O9" s="197">
        <v>0</v>
      </c>
      <c r="P9" s="197">
        <v>18.86</v>
      </c>
      <c r="Q9" s="197">
        <v>2.88</v>
      </c>
      <c r="R9" s="197">
        <v>6.72</v>
      </c>
      <c r="S9" s="197">
        <v>4.22</v>
      </c>
      <c r="T9" s="197">
        <v>0</v>
      </c>
      <c r="U9" s="197">
        <v>24.68</v>
      </c>
      <c r="V9" s="197">
        <v>0</v>
      </c>
      <c r="W9" s="197">
        <v>0</v>
      </c>
      <c r="X9" s="197">
        <v>15.07</v>
      </c>
      <c r="Y9" s="197">
        <v>0</v>
      </c>
      <c r="Z9" s="197">
        <v>38.4</v>
      </c>
      <c r="AA9" s="197">
        <v>7.68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31.04</v>
      </c>
      <c r="AH9" s="197">
        <v>0</v>
      </c>
      <c r="AI9" s="197">
        <v>0</v>
      </c>
      <c r="AJ9" s="197">
        <v>0</v>
      </c>
      <c r="AK9" s="197">
        <v>50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0.98</v>
      </c>
      <c r="L10" s="197">
        <v>102.73</v>
      </c>
      <c r="M10" s="197">
        <v>28.23</v>
      </c>
      <c r="N10" s="197">
        <v>34.79</v>
      </c>
      <c r="O10" s="197">
        <v>0</v>
      </c>
      <c r="P10" s="197">
        <v>18.86</v>
      </c>
      <c r="Q10" s="197">
        <v>2.88</v>
      </c>
      <c r="R10" s="197">
        <v>6.72</v>
      </c>
      <c r="S10" s="197">
        <v>4.22</v>
      </c>
      <c r="T10" s="197">
        <v>0</v>
      </c>
      <c r="U10" s="197">
        <v>24.68</v>
      </c>
      <c r="V10" s="197">
        <v>0</v>
      </c>
      <c r="W10" s="197">
        <v>0</v>
      </c>
      <c r="X10" s="197">
        <v>15.07</v>
      </c>
      <c r="Y10" s="197">
        <v>0</v>
      </c>
      <c r="Z10" s="197">
        <v>38.4</v>
      </c>
      <c r="AA10" s="197">
        <v>7.68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30.46</v>
      </c>
      <c r="AH10" s="197">
        <v>0</v>
      </c>
      <c r="AI10" s="197">
        <v>0</v>
      </c>
      <c r="AJ10" s="197">
        <v>0</v>
      </c>
      <c r="AK10" s="197">
        <v>50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0.98</v>
      </c>
      <c r="L11" s="197">
        <v>102.73</v>
      </c>
      <c r="M11" s="197">
        <v>28.23</v>
      </c>
      <c r="N11" s="197">
        <v>34.79</v>
      </c>
      <c r="O11" s="197">
        <v>0</v>
      </c>
      <c r="P11" s="197">
        <v>9.6</v>
      </c>
      <c r="Q11" s="197">
        <v>2.88</v>
      </c>
      <c r="R11" s="197">
        <v>6.72</v>
      </c>
      <c r="S11" s="197">
        <v>4.22</v>
      </c>
      <c r="T11" s="197">
        <v>0</v>
      </c>
      <c r="U11" s="197">
        <v>24.68</v>
      </c>
      <c r="V11" s="197">
        <v>0</v>
      </c>
      <c r="W11" s="197">
        <v>0</v>
      </c>
      <c r="X11" s="197">
        <v>15.16</v>
      </c>
      <c r="Y11" s="197">
        <v>0</v>
      </c>
      <c r="Z11" s="197">
        <v>38.4</v>
      </c>
      <c r="AA11" s="197">
        <v>7.68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30.46</v>
      </c>
      <c r="AH11" s="197">
        <v>0</v>
      </c>
      <c r="AI11" s="197">
        <v>0</v>
      </c>
      <c r="AJ11" s="197">
        <v>0</v>
      </c>
      <c r="AK11" s="197">
        <v>50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0.98</v>
      </c>
      <c r="L12" s="197">
        <v>102.73</v>
      </c>
      <c r="M12" s="197">
        <v>28.23</v>
      </c>
      <c r="N12" s="197">
        <v>34.79</v>
      </c>
      <c r="O12" s="197">
        <v>0</v>
      </c>
      <c r="P12" s="197">
        <v>9.6</v>
      </c>
      <c r="Q12" s="197">
        <v>2.88</v>
      </c>
      <c r="R12" s="197">
        <v>6.72</v>
      </c>
      <c r="S12" s="197">
        <v>4.22</v>
      </c>
      <c r="T12" s="197">
        <v>0</v>
      </c>
      <c r="U12" s="197">
        <v>24.68</v>
      </c>
      <c r="V12" s="197">
        <v>0</v>
      </c>
      <c r="W12" s="197">
        <v>0</v>
      </c>
      <c r="X12" s="197">
        <v>15.16</v>
      </c>
      <c r="Y12" s="197">
        <v>0</v>
      </c>
      <c r="Z12" s="197">
        <v>38.4</v>
      </c>
      <c r="AA12" s="197">
        <v>7.68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30.46</v>
      </c>
      <c r="AH12" s="197">
        <v>0</v>
      </c>
      <c r="AI12" s="197">
        <v>0</v>
      </c>
      <c r="AJ12" s="197">
        <v>0</v>
      </c>
      <c r="AK12" s="197">
        <v>50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0.98</v>
      </c>
      <c r="L13" s="197">
        <v>102.73</v>
      </c>
      <c r="M13" s="197">
        <v>28.23</v>
      </c>
      <c r="N13" s="197">
        <v>34.79</v>
      </c>
      <c r="O13" s="197">
        <v>0</v>
      </c>
      <c r="P13" s="197">
        <v>9.6</v>
      </c>
      <c r="Q13" s="197">
        <v>2.88</v>
      </c>
      <c r="R13" s="197">
        <v>6.65</v>
      </c>
      <c r="S13" s="197">
        <v>4.17</v>
      </c>
      <c r="T13" s="197">
        <v>0</v>
      </c>
      <c r="U13" s="197">
        <v>24.68</v>
      </c>
      <c r="V13" s="197">
        <v>0</v>
      </c>
      <c r="W13" s="197">
        <v>0</v>
      </c>
      <c r="X13" s="197">
        <v>15</v>
      </c>
      <c r="Y13" s="197">
        <v>0</v>
      </c>
      <c r="Z13" s="197">
        <v>38.4</v>
      </c>
      <c r="AA13" s="197">
        <v>7.68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30.46</v>
      </c>
      <c r="AH13" s="197">
        <v>0</v>
      </c>
      <c r="AI13" s="197">
        <v>0</v>
      </c>
      <c r="AJ13" s="197">
        <v>0</v>
      </c>
      <c r="AK13" s="197">
        <v>50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0.98</v>
      </c>
      <c r="L14" s="197">
        <v>102.73</v>
      </c>
      <c r="M14" s="197">
        <v>28.23</v>
      </c>
      <c r="N14" s="197">
        <v>34.79</v>
      </c>
      <c r="O14" s="197">
        <v>0</v>
      </c>
      <c r="P14" s="197">
        <v>9.6</v>
      </c>
      <c r="Q14" s="197">
        <v>2.88</v>
      </c>
      <c r="R14" s="197">
        <v>6.65</v>
      </c>
      <c r="S14" s="197">
        <v>4.17</v>
      </c>
      <c r="T14" s="197">
        <v>0</v>
      </c>
      <c r="U14" s="197">
        <v>24.68</v>
      </c>
      <c r="V14" s="197">
        <v>0</v>
      </c>
      <c r="W14" s="197">
        <v>0</v>
      </c>
      <c r="X14" s="197">
        <v>15</v>
      </c>
      <c r="Y14" s="197">
        <v>0</v>
      </c>
      <c r="Z14" s="197">
        <v>38.4</v>
      </c>
      <c r="AA14" s="197">
        <v>7.68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30.46</v>
      </c>
      <c r="AH14" s="197">
        <v>0</v>
      </c>
      <c r="AI14" s="197">
        <v>0</v>
      </c>
      <c r="AJ14" s="197">
        <v>0</v>
      </c>
      <c r="AK14" s="197">
        <v>50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0.98</v>
      </c>
      <c r="L15" s="197">
        <v>102.73</v>
      </c>
      <c r="M15" s="197">
        <v>28.23</v>
      </c>
      <c r="N15" s="197">
        <v>34.79</v>
      </c>
      <c r="O15" s="197">
        <v>0</v>
      </c>
      <c r="P15" s="197">
        <v>9.6</v>
      </c>
      <c r="Q15" s="197">
        <v>2.88</v>
      </c>
      <c r="R15" s="197">
        <v>6.65</v>
      </c>
      <c r="S15" s="197">
        <v>4.17</v>
      </c>
      <c r="T15" s="197">
        <v>0</v>
      </c>
      <c r="U15" s="197">
        <v>24.68</v>
      </c>
      <c r="V15" s="197">
        <v>0</v>
      </c>
      <c r="W15" s="197">
        <v>0</v>
      </c>
      <c r="X15" s="197">
        <v>15.05</v>
      </c>
      <c r="Y15" s="197">
        <v>0</v>
      </c>
      <c r="Z15" s="197">
        <v>38.4</v>
      </c>
      <c r="AA15" s="197">
        <v>7.68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31.04</v>
      </c>
      <c r="AH15" s="197">
        <v>0</v>
      </c>
      <c r="AI15" s="197">
        <v>0</v>
      </c>
      <c r="AJ15" s="197">
        <v>0</v>
      </c>
      <c r="AK15" s="197">
        <v>50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0.98</v>
      </c>
      <c r="L16" s="197">
        <v>102.73</v>
      </c>
      <c r="M16" s="197">
        <v>28.23</v>
      </c>
      <c r="N16" s="197">
        <v>34.79</v>
      </c>
      <c r="O16" s="197">
        <v>0</v>
      </c>
      <c r="P16" s="197">
        <v>9.6</v>
      </c>
      <c r="Q16" s="197">
        <v>2.88</v>
      </c>
      <c r="R16" s="197">
        <v>6.65</v>
      </c>
      <c r="S16" s="197">
        <v>4.17</v>
      </c>
      <c r="T16" s="197">
        <v>0</v>
      </c>
      <c r="U16" s="197">
        <v>24.68</v>
      </c>
      <c r="V16" s="197">
        <v>0</v>
      </c>
      <c r="W16" s="197">
        <v>0</v>
      </c>
      <c r="X16" s="197">
        <v>15.05</v>
      </c>
      <c r="Y16" s="197">
        <v>0</v>
      </c>
      <c r="Z16" s="197">
        <v>38.4</v>
      </c>
      <c r="AA16" s="197">
        <v>7.68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30.46</v>
      </c>
      <c r="AH16" s="197">
        <v>0</v>
      </c>
      <c r="AI16" s="197">
        <v>0</v>
      </c>
      <c r="AJ16" s="197">
        <v>0</v>
      </c>
      <c r="AK16" s="197">
        <v>50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0.98</v>
      </c>
      <c r="L17" s="197">
        <v>102.73</v>
      </c>
      <c r="M17" s="197">
        <v>28.23</v>
      </c>
      <c r="N17" s="197">
        <v>34.79</v>
      </c>
      <c r="O17" s="197">
        <v>0</v>
      </c>
      <c r="P17" s="197">
        <v>9.6</v>
      </c>
      <c r="Q17" s="197">
        <v>2.88</v>
      </c>
      <c r="R17" s="197">
        <v>6.65</v>
      </c>
      <c r="S17" s="197">
        <v>4.17</v>
      </c>
      <c r="T17" s="197">
        <v>0</v>
      </c>
      <c r="U17" s="197">
        <v>24.68</v>
      </c>
      <c r="V17" s="197">
        <v>0</v>
      </c>
      <c r="W17" s="197">
        <v>0</v>
      </c>
      <c r="X17" s="197">
        <v>15</v>
      </c>
      <c r="Y17" s="197">
        <v>0</v>
      </c>
      <c r="Z17" s="197">
        <v>38.4</v>
      </c>
      <c r="AA17" s="197">
        <v>7.68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30.46</v>
      </c>
      <c r="AH17" s="197">
        <v>0</v>
      </c>
      <c r="AI17" s="197">
        <v>0</v>
      </c>
      <c r="AJ17" s="197">
        <v>0</v>
      </c>
      <c r="AK17" s="197">
        <v>50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0.98</v>
      </c>
      <c r="L18" s="197">
        <v>102.73</v>
      </c>
      <c r="M18" s="197">
        <v>28.23</v>
      </c>
      <c r="N18" s="197">
        <v>34.79</v>
      </c>
      <c r="O18" s="197">
        <v>0</v>
      </c>
      <c r="P18" s="197">
        <v>9.6</v>
      </c>
      <c r="Q18" s="197">
        <v>2.88</v>
      </c>
      <c r="R18" s="197">
        <v>6.65</v>
      </c>
      <c r="S18" s="197">
        <v>4.17</v>
      </c>
      <c r="T18" s="197">
        <v>0</v>
      </c>
      <c r="U18" s="197">
        <v>24.68</v>
      </c>
      <c r="V18" s="197">
        <v>0</v>
      </c>
      <c r="W18" s="197">
        <v>0</v>
      </c>
      <c r="X18" s="197">
        <v>15</v>
      </c>
      <c r="Y18" s="197">
        <v>0</v>
      </c>
      <c r="Z18" s="197">
        <v>38.4</v>
      </c>
      <c r="AA18" s="197">
        <v>7.68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30.46</v>
      </c>
      <c r="AH18" s="197">
        <v>0</v>
      </c>
      <c r="AI18" s="197">
        <v>0</v>
      </c>
      <c r="AJ18" s="197">
        <v>0</v>
      </c>
      <c r="AK18" s="197">
        <v>50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0.98</v>
      </c>
      <c r="L19" s="197">
        <v>102.73</v>
      </c>
      <c r="M19" s="197">
        <v>28.23</v>
      </c>
      <c r="N19" s="197">
        <v>34.79</v>
      </c>
      <c r="O19" s="197">
        <v>0</v>
      </c>
      <c r="P19" s="197">
        <v>9.98</v>
      </c>
      <c r="Q19" s="197">
        <v>2.88</v>
      </c>
      <c r="R19" s="197">
        <v>6.12</v>
      </c>
      <c r="S19" s="197">
        <v>4.0999999999999996</v>
      </c>
      <c r="T19" s="197">
        <v>0</v>
      </c>
      <c r="U19" s="197">
        <v>24.68</v>
      </c>
      <c r="V19" s="197">
        <v>0</v>
      </c>
      <c r="W19" s="197">
        <v>0</v>
      </c>
      <c r="X19" s="197">
        <v>14.89</v>
      </c>
      <c r="Y19" s="197">
        <v>0</v>
      </c>
      <c r="Z19" s="197">
        <v>38.4</v>
      </c>
      <c r="AA19" s="197">
        <v>7.68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30.46</v>
      </c>
      <c r="AH19" s="197">
        <v>0</v>
      </c>
      <c r="AI19" s="197">
        <v>0</v>
      </c>
      <c r="AJ19" s="197">
        <v>0</v>
      </c>
      <c r="AK19" s="197">
        <v>50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0.98</v>
      </c>
      <c r="L20" s="197">
        <v>102.73</v>
      </c>
      <c r="M20" s="197">
        <v>28.23</v>
      </c>
      <c r="N20" s="197">
        <v>34.79</v>
      </c>
      <c r="O20" s="197">
        <v>0</v>
      </c>
      <c r="P20" s="197">
        <v>9.59</v>
      </c>
      <c r="Q20" s="197">
        <v>2.88</v>
      </c>
      <c r="R20" s="197">
        <v>6.12</v>
      </c>
      <c r="S20" s="197">
        <v>4.0999999999999996</v>
      </c>
      <c r="T20" s="197">
        <v>0</v>
      </c>
      <c r="U20" s="197">
        <v>24.68</v>
      </c>
      <c r="V20" s="197">
        <v>0</v>
      </c>
      <c r="W20" s="197">
        <v>0</v>
      </c>
      <c r="X20" s="197">
        <v>14.6</v>
      </c>
      <c r="Y20" s="197">
        <v>0</v>
      </c>
      <c r="Z20" s="197">
        <v>38.4</v>
      </c>
      <c r="AA20" s="197">
        <v>7.68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30.46</v>
      </c>
      <c r="AH20" s="197">
        <v>0</v>
      </c>
      <c r="AI20" s="197">
        <v>0</v>
      </c>
      <c r="AJ20" s="197">
        <v>0</v>
      </c>
      <c r="AK20" s="197">
        <v>50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0.98</v>
      </c>
      <c r="L21" s="197">
        <v>102.73</v>
      </c>
      <c r="M21" s="197">
        <v>28.23</v>
      </c>
      <c r="N21" s="197">
        <v>34.79</v>
      </c>
      <c r="O21" s="197">
        <v>0</v>
      </c>
      <c r="P21" s="197">
        <v>9.19</v>
      </c>
      <c r="Q21" s="197">
        <v>2.88</v>
      </c>
      <c r="R21" s="197">
        <v>6.12</v>
      </c>
      <c r="S21" s="197">
        <v>4.0999999999999996</v>
      </c>
      <c r="T21" s="197">
        <v>0</v>
      </c>
      <c r="U21" s="197">
        <v>24.68</v>
      </c>
      <c r="V21" s="197">
        <v>0</v>
      </c>
      <c r="W21" s="197">
        <v>0</v>
      </c>
      <c r="X21" s="197">
        <v>14.4</v>
      </c>
      <c r="Y21" s="197">
        <v>0</v>
      </c>
      <c r="Z21" s="197">
        <v>38.4</v>
      </c>
      <c r="AA21" s="197">
        <v>7.68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31.04</v>
      </c>
      <c r="AH21" s="197">
        <v>0</v>
      </c>
      <c r="AI21" s="197">
        <v>0</v>
      </c>
      <c r="AJ21" s="197">
        <v>0</v>
      </c>
      <c r="AK21" s="197">
        <v>50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0.98</v>
      </c>
      <c r="L22" s="197">
        <v>102.73</v>
      </c>
      <c r="M22" s="197">
        <v>28.23</v>
      </c>
      <c r="N22" s="197">
        <v>34.79</v>
      </c>
      <c r="O22" s="197">
        <v>0</v>
      </c>
      <c r="P22" s="197">
        <v>8.9499999999999993</v>
      </c>
      <c r="Q22" s="197">
        <v>2.88</v>
      </c>
      <c r="R22" s="197">
        <v>6.12</v>
      </c>
      <c r="S22" s="197">
        <v>4.0999999999999996</v>
      </c>
      <c r="T22" s="197">
        <v>0</v>
      </c>
      <c r="U22" s="197">
        <v>24.68</v>
      </c>
      <c r="V22" s="197">
        <v>0</v>
      </c>
      <c r="W22" s="197">
        <v>0</v>
      </c>
      <c r="X22" s="197">
        <v>14.4</v>
      </c>
      <c r="Y22" s="197">
        <v>0</v>
      </c>
      <c r="Z22" s="197">
        <v>38.4</v>
      </c>
      <c r="AA22" s="197">
        <v>7.68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30.46</v>
      </c>
      <c r="AH22" s="197">
        <v>0</v>
      </c>
      <c r="AI22" s="197">
        <v>0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0.98</v>
      </c>
      <c r="L23" s="197">
        <v>102.73</v>
      </c>
      <c r="M23" s="197">
        <v>27.1</v>
      </c>
      <c r="N23" s="197">
        <v>34.79</v>
      </c>
      <c r="O23" s="197">
        <v>0</v>
      </c>
      <c r="P23" s="197">
        <v>7.94</v>
      </c>
      <c r="Q23" s="197">
        <v>2.88</v>
      </c>
      <c r="R23" s="197">
        <v>5.76</v>
      </c>
      <c r="S23" s="197">
        <v>4.0999999999999996</v>
      </c>
      <c r="T23" s="197">
        <v>0</v>
      </c>
      <c r="U23" s="197">
        <v>24.68</v>
      </c>
      <c r="V23" s="197">
        <v>0</v>
      </c>
      <c r="W23" s="197">
        <v>0</v>
      </c>
      <c r="X23" s="197">
        <v>14.4</v>
      </c>
      <c r="Y23" s="197">
        <v>0</v>
      </c>
      <c r="Z23" s="197">
        <v>38.4</v>
      </c>
      <c r="AA23" s="197">
        <v>7.68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30.46</v>
      </c>
      <c r="AH23" s="197">
        <v>0</v>
      </c>
      <c r="AI23" s="197">
        <v>0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0.98</v>
      </c>
      <c r="L24" s="197">
        <v>102.73</v>
      </c>
      <c r="M24" s="197">
        <v>27.1</v>
      </c>
      <c r="N24" s="197">
        <v>30.78</v>
      </c>
      <c r="O24" s="197">
        <v>0</v>
      </c>
      <c r="P24" s="197">
        <v>7.74</v>
      </c>
      <c r="Q24" s="197">
        <v>2.88</v>
      </c>
      <c r="R24" s="197">
        <v>5.76</v>
      </c>
      <c r="S24" s="197">
        <v>4.0999999999999996</v>
      </c>
      <c r="T24" s="197">
        <v>0</v>
      </c>
      <c r="U24" s="197">
        <v>24.68</v>
      </c>
      <c r="V24" s="197">
        <v>0</v>
      </c>
      <c r="W24" s="197">
        <v>0</v>
      </c>
      <c r="X24" s="197">
        <v>14.4</v>
      </c>
      <c r="Y24" s="197">
        <v>0</v>
      </c>
      <c r="Z24" s="197">
        <v>38.4</v>
      </c>
      <c r="AA24" s="197">
        <v>7.68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30.46</v>
      </c>
      <c r="AH24" s="197">
        <v>0</v>
      </c>
      <c r="AI24" s="197">
        <v>0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0.98</v>
      </c>
      <c r="L25" s="197">
        <v>102.73</v>
      </c>
      <c r="M25" s="197">
        <v>23.88</v>
      </c>
      <c r="N25" s="197">
        <v>34.79</v>
      </c>
      <c r="O25" s="197">
        <v>0</v>
      </c>
      <c r="P25" s="197">
        <v>7.31</v>
      </c>
      <c r="Q25" s="197">
        <v>2.88</v>
      </c>
      <c r="R25" s="197">
        <v>5.76</v>
      </c>
      <c r="S25" s="197">
        <v>4.0999999999999996</v>
      </c>
      <c r="T25" s="197">
        <v>0</v>
      </c>
      <c r="U25" s="197">
        <v>24.68</v>
      </c>
      <c r="V25" s="197">
        <v>0</v>
      </c>
      <c r="W25" s="197">
        <v>0</v>
      </c>
      <c r="X25" s="197">
        <v>14.4</v>
      </c>
      <c r="Y25" s="197">
        <v>0</v>
      </c>
      <c r="Z25" s="197">
        <v>38.4</v>
      </c>
      <c r="AA25" s="197">
        <v>7.68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30.46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0.98</v>
      </c>
      <c r="L26" s="197">
        <v>102.73</v>
      </c>
      <c r="M26" s="197">
        <v>27.1</v>
      </c>
      <c r="N26" s="197">
        <v>34.79</v>
      </c>
      <c r="O26" s="197">
        <v>0</v>
      </c>
      <c r="P26" s="197">
        <v>7.16</v>
      </c>
      <c r="Q26" s="197">
        <v>2.88</v>
      </c>
      <c r="R26" s="197">
        <v>5.76</v>
      </c>
      <c r="S26" s="197">
        <v>4.0999999999999996</v>
      </c>
      <c r="T26" s="197">
        <v>0</v>
      </c>
      <c r="U26" s="197">
        <v>24.68</v>
      </c>
      <c r="V26" s="197">
        <v>0</v>
      </c>
      <c r="W26" s="197">
        <v>0</v>
      </c>
      <c r="X26" s="197">
        <v>14.4</v>
      </c>
      <c r="Y26" s="197">
        <v>0</v>
      </c>
      <c r="Z26" s="197">
        <v>38.4</v>
      </c>
      <c r="AA26" s="197">
        <v>7.68</v>
      </c>
      <c r="AB26" s="197">
        <v>0</v>
      </c>
      <c r="AC26" s="197">
        <v>14.06</v>
      </c>
      <c r="AD26" s="197">
        <v>0</v>
      </c>
      <c r="AE26" s="197">
        <v>0</v>
      </c>
      <c r="AF26" s="197">
        <v>0</v>
      </c>
      <c r="AG26" s="197">
        <v>30.46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102.73</v>
      </c>
      <c r="M27" s="197">
        <v>27.1</v>
      </c>
      <c r="N27" s="197">
        <v>34.79</v>
      </c>
      <c r="O27" s="197">
        <v>0</v>
      </c>
      <c r="P27" s="197">
        <v>28.5</v>
      </c>
      <c r="Q27" s="197">
        <v>2.88</v>
      </c>
      <c r="R27" s="197">
        <v>5.76</v>
      </c>
      <c r="S27" s="197">
        <v>3.84</v>
      </c>
      <c r="T27" s="197">
        <v>0</v>
      </c>
      <c r="U27" s="197">
        <v>24.68</v>
      </c>
      <c r="V27" s="197">
        <v>0</v>
      </c>
      <c r="W27" s="197">
        <v>0</v>
      </c>
      <c r="X27" s="197">
        <v>43.21</v>
      </c>
      <c r="Y27" s="197">
        <v>0</v>
      </c>
      <c r="Z27" s="197">
        <v>57.61</v>
      </c>
      <c r="AA27" s="197">
        <v>7.68</v>
      </c>
      <c r="AB27" s="197">
        <v>0</v>
      </c>
      <c r="AC27" s="197">
        <v>14.06</v>
      </c>
      <c r="AD27" s="197">
        <v>0</v>
      </c>
      <c r="AE27" s="197">
        <v>0</v>
      </c>
      <c r="AF27" s="197">
        <v>0</v>
      </c>
      <c r="AG27" s="197">
        <v>31.04</v>
      </c>
      <c r="AH27" s="197">
        <v>0</v>
      </c>
      <c r="AI27" s="197">
        <v>0</v>
      </c>
      <c r="AJ27" s="197">
        <v>0</v>
      </c>
      <c r="AK27" s="197">
        <v>50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9.0299999999999994</v>
      </c>
      <c r="L28" s="197">
        <v>182.42</v>
      </c>
      <c r="M28" s="197">
        <v>27.1</v>
      </c>
      <c r="N28" s="197">
        <v>34.79</v>
      </c>
      <c r="O28" s="197">
        <v>0</v>
      </c>
      <c r="P28" s="197">
        <v>29.6</v>
      </c>
      <c r="Q28" s="197">
        <v>6.42</v>
      </c>
      <c r="R28" s="197">
        <v>12.49</v>
      </c>
      <c r="S28" s="197">
        <v>7.78</v>
      </c>
      <c r="T28" s="197">
        <v>0</v>
      </c>
      <c r="U28" s="197">
        <v>24.68</v>
      </c>
      <c r="V28" s="197">
        <v>0</v>
      </c>
      <c r="W28" s="197">
        <v>0</v>
      </c>
      <c r="X28" s="197">
        <v>43.21</v>
      </c>
      <c r="Y28" s="197">
        <v>0</v>
      </c>
      <c r="Z28" s="197">
        <v>79.709999999999994</v>
      </c>
      <c r="AA28" s="197">
        <v>24.33</v>
      </c>
      <c r="AB28" s="197">
        <v>0</v>
      </c>
      <c r="AC28" s="197">
        <v>14.06</v>
      </c>
      <c r="AD28" s="197">
        <v>0</v>
      </c>
      <c r="AE28" s="197">
        <v>0</v>
      </c>
      <c r="AF28" s="197">
        <v>0</v>
      </c>
      <c r="AG28" s="197">
        <v>30.46</v>
      </c>
      <c r="AH28" s="197">
        <v>0</v>
      </c>
      <c r="AI28" s="197">
        <v>0</v>
      </c>
      <c r="AJ28" s="197">
        <v>0</v>
      </c>
      <c r="AK28" s="197">
        <v>68.69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134.41999999999999</v>
      </c>
      <c r="M29" s="197">
        <v>27.1</v>
      </c>
      <c r="N29" s="197">
        <v>34.79</v>
      </c>
      <c r="O29" s="197">
        <v>0</v>
      </c>
      <c r="P29" s="197">
        <v>30.26</v>
      </c>
      <c r="Q29" s="197">
        <v>6.42</v>
      </c>
      <c r="R29" s="197">
        <v>12.49</v>
      </c>
      <c r="S29" s="197">
        <v>7.78</v>
      </c>
      <c r="T29" s="197">
        <v>0</v>
      </c>
      <c r="U29" s="197">
        <v>24.68</v>
      </c>
      <c r="V29" s="197">
        <v>0</v>
      </c>
      <c r="W29" s="197">
        <v>0</v>
      </c>
      <c r="X29" s="197">
        <v>43.21</v>
      </c>
      <c r="Y29" s="197">
        <v>0</v>
      </c>
      <c r="Z29" s="197">
        <v>79.709999999999994</v>
      </c>
      <c r="AA29" s="197">
        <v>26.57</v>
      </c>
      <c r="AB29" s="197">
        <v>0</v>
      </c>
      <c r="AC29" s="197">
        <v>14.06</v>
      </c>
      <c r="AD29" s="197">
        <v>0</v>
      </c>
      <c r="AE29" s="197">
        <v>0</v>
      </c>
      <c r="AF29" s="197">
        <v>0</v>
      </c>
      <c r="AG29" s="197">
        <v>30.46</v>
      </c>
      <c r="AH29" s="197">
        <v>0</v>
      </c>
      <c r="AI29" s="197">
        <v>0</v>
      </c>
      <c r="AJ29" s="197">
        <v>0</v>
      </c>
      <c r="AK29" s="197">
        <v>68.47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192.02</v>
      </c>
      <c r="M30" s="197">
        <v>27.1</v>
      </c>
      <c r="N30" s="197">
        <v>34.79</v>
      </c>
      <c r="O30" s="197">
        <v>0</v>
      </c>
      <c r="P30" s="197">
        <v>30.26</v>
      </c>
      <c r="Q30" s="197">
        <v>6.42</v>
      </c>
      <c r="R30" s="197">
        <v>12.49</v>
      </c>
      <c r="S30" s="197">
        <v>7.78</v>
      </c>
      <c r="T30" s="197">
        <v>0</v>
      </c>
      <c r="U30" s="197">
        <v>24.68</v>
      </c>
      <c r="V30" s="197">
        <v>0</v>
      </c>
      <c r="W30" s="197">
        <v>0</v>
      </c>
      <c r="X30" s="197">
        <v>43.21</v>
      </c>
      <c r="Y30" s="197">
        <v>0</v>
      </c>
      <c r="Z30" s="197">
        <v>79.709999999999994</v>
      </c>
      <c r="AA30" s="197">
        <v>26.57</v>
      </c>
      <c r="AB30" s="197">
        <v>0</v>
      </c>
      <c r="AC30" s="197">
        <v>14.06</v>
      </c>
      <c r="AD30" s="197">
        <v>0</v>
      </c>
      <c r="AE30" s="197">
        <v>0</v>
      </c>
      <c r="AF30" s="197">
        <v>0</v>
      </c>
      <c r="AG30" s="197">
        <v>30.46</v>
      </c>
      <c r="AH30" s="197">
        <v>0</v>
      </c>
      <c r="AI30" s="197">
        <v>0</v>
      </c>
      <c r="AJ30" s="197">
        <v>0</v>
      </c>
      <c r="AK30" s="197">
        <v>68.239999999999995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3.32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192.02</v>
      </c>
      <c r="M31" s="197">
        <v>27.1</v>
      </c>
      <c r="N31" s="197">
        <v>34.79</v>
      </c>
      <c r="O31" s="197">
        <v>0</v>
      </c>
      <c r="P31" s="197">
        <v>30.26</v>
      </c>
      <c r="Q31" s="197">
        <v>6.42</v>
      </c>
      <c r="R31" s="197">
        <v>12.49</v>
      </c>
      <c r="S31" s="197">
        <v>7.78</v>
      </c>
      <c r="T31" s="197">
        <v>0</v>
      </c>
      <c r="U31" s="197">
        <v>24.68</v>
      </c>
      <c r="V31" s="197">
        <v>0</v>
      </c>
      <c r="W31" s="197">
        <v>0</v>
      </c>
      <c r="X31" s="197">
        <v>43.21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14.06</v>
      </c>
      <c r="AD31" s="197">
        <v>0</v>
      </c>
      <c r="AE31" s="197">
        <v>0</v>
      </c>
      <c r="AF31" s="197">
        <v>0</v>
      </c>
      <c r="AG31" s="197">
        <v>30.85</v>
      </c>
      <c r="AH31" s="197">
        <v>0</v>
      </c>
      <c r="AI31" s="197">
        <v>0</v>
      </c>
      <c r="AJ31" s="197">
        <v>0</v>
      </c>
      <c r="AK31" s="197">
        <v>66.510000000000005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8.19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192.02</v>
      </c>
      <c r="M32" s="197">
        <v>27.1</v>
      </c>
      <c r="N32" s="197">
        <v>34.79</v>
      </c>
      <c r="O32" s="197">
        <v>0</v>
      </c>
      <c r="P32" s="197">
        <v>30.26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24.68</v>
      </c>
      <c r="V32" s="197">
        <v>0</v>
      </c>
      <c r="W32" s="197">
        <v>0</v>
      </c>
      <c r="X32" s="197">
        <v>43.21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14.06</v>
      </c>
      <c r="AD32" s="197">
        <v>0</v>
      </c>
      <c r="AE32" s="197">
        <v>0</v>
      </c>
      <c r="AF32" s="197">
        <v>0</v>
      </c>
      <c r="AG32" s="197">
        <v>30.85</v>
      </c>
      <c r="AH32" s="197">
        <v>0</v>
      </c>
      <c r="AI32" s="197">
        <v>0</v>
      </c>
      <c r="AJ32" s="197">
        <v>0</v>
      </c>
      <c r="AK32" s="197">
        <v>67.8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14.46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192.02</v>
      </c>
      <c r="M33" s="197">
        <v>27.1</v>
      </c>
      <c r="N33" s="197">
        <v>34.79</v>
      </c>
      <c r="O33" s="197">
        <v>0</v>
      </c>
      <c r="P33" s="197">
        <v>30.26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24.68</v>
      </c>
      <c r="V33" s="197">
        <v>0</v>
      </c>
      <c r="W33" s="197">
        <v>0</v>
      </c>
      <c r="X33" s="197">
        <v>43.21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14.06</v>
      </c>
      <c r="AD33" s="197">
        <v>0</v>
      </c>
      <c r="AE33" s="197">
        <v>0</v>
      </c>
      <c r="AF33" s="197">
        <v>0</v>
      </c>
      <c r="AG33" s="197">
        <v>31.23</v>
      </c>
      <c r="AH33" s="197">
        <v>0</v>
      </c>
      <c r="AI33" s="197">
        <v>0</v>
      </c>
      <c r="AJ33" s="197">
        <v>0</v>
      </c>
      <c r="AK33" s="197">
        <v>67.150000000000006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20.7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192.02</v>
      </c>
      <c r="M34" s="197">
        <v>27.1</v>
      </c>
      <c r="N34" s="197">
        <v>34.79</v>
      </c>
      <c r="O34" s="197">
        <v>0</v>
      </c>
      <c r="P34" s="197">
        <v>30.26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24.68</v>
      </c>
      <c r="V34" s="197">
        <v>0</v>
      </c>
      <c r="W34" s="197">
        <v>0</v>
      </c>
      <c r="X34" s="197">
        <v>43.21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14.42</v>
      </c>
      <c r="AD34" s="197">
        <v>0</v>
      </c>
      <c r="AE34" s="197">
        <v>0</v>
      </c>
      <c r="AF34" s="197">
        <v>0</v>
      </c>
      <c r="AG34" s="197">
        <v>30.46</v>
      </c>
      <c r="AH34" s="197">
        <v>0</v>
      </c>
      <c r="AI34" s="197">
        <v>0</v>
      </c>
      <c r="AJ34" s="197">
        <v>0</v>
      </c>
      <c r="AK34" s="197">
        <v>66.930000000000007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192.02</v>
      </c>
      <c r="M35" s="197">
        <v>27.1</v>
      </c>
      <c r="N35" s="197">
        <v>34.79</v>
      </c>
      <c r="O35" s="197">
        <v>0</v>
      </c>
      <c r="P35" s="197">
        <v>30.26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24.68</v>
      </c>
      <c r="V35" s="197">
        <v>0</v>
      </c>
      <c r="W35" s="197">
        <v>0</v>
      </c>
      <c r="X35" s="197">
        <v>43.21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14.42</v>
      </c>
      <c r="AD35" s="197">
        <v>0</v>
      </c>
      <c r="AE35" s="197">
        <v>0</v>
      </c>
      <c r="AF35" s="197">
        <v>0</v>
      </c>
      <c r="AG35" s="197">
        <v>30.85</v>
      </c>
      <c r="AH35" s="197">
        <v>0</v>
      </c>
      <c r="AI35" s="197">
        <v>0</v>
      </c>
      <c r="AJ35" s="197">
        <v>0</v>
      </c>
      <c r="AK35" s="197">
        <v>68.02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192.02</v>
      </c>
      <c r="M36" s="197">
        <v>27.1</v>
      </c>
      <c r="N36" s="197">
        <v>34.79</v>
      </c>
      <c r="O36" s="197">
        <v>0</v>
      </c>
      <c r="P36" s="197">
        <v>30.26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24.68</v>
      </c>
      <c r="V36" s="197">
        <v>0</v>
      </c>
      <c r="W36" s="197">
        <v>0</v>
      </c>
      <c r="X36" s="197">
        <v>43.21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14.42</v>
      </c>
      <c r="AD36" s="197">
        <v>0</v>
      </c>
      <c r="AE36" s="197">
        <v>0</v>
      </c>
      <c r="AF36" s="197">
        <v>0</v>
      </c>
      <c r="AG36" s="197">
        <v>30.85</v>
      </c>
      <c r="AH36" s="197">
        <v>0</v>
      </c>
      <c r="AI36" s="197">
        <v>0</v>
      </c>
      <c r="AJ36" s="197">
        <v>0</v>
      </c>
      <c r="AK36" s="197">
        <v>67.8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192.02</v>
      </c>
      <c r="M37" s="197">
        <v>27.1</v>
      </c>
      <c r="N37" s="197">
        <v>34.79</v>
      </c>
      <c r="O37" s="197">
        <v>0</v>
      </c>
      <c r="P37" s="197">
        <v>30.26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24.68</v>
      </c>
      <c r="V37" s="197">
        <v>0</v>
      </c>
      <c r="W37" s="197">
        <v>0</v>
      </c>
      <c r="X37" s="197">
        <v>43.21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14.42</v>
      </c>
      <c r="AD37" s="197">
        <v>0</v>
      </c>
      <c r="AE37" s="197">
        <v>0</v>
      </c>
      <c r="AF37" s="197">
        <v>0</v>
      </c>
      <c r="AG37" s="197">
        <v>30.85</v>
      </c>
      <c r="AH37" s="197">
        <v>0</v>
      </c>
      <c r="AI37" s="197">
        <v>0</v>
      </c>
      <c r="AJ37" s="197">
        <v>0</v>
      </c>
      <c r="AK37" s="197">
        <v>66.930000000000007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192.02</v>
      </c>
      <c r="M38" s="197">
        <v>27.1</v>
      </c>
      <c r="N38" s="197">
        <v>34.79</v>
      </c>
      <c r="O38" s="197">
        <v>0</v>
      </c>
      <c r="P38" s="197">
        <v>30.26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24.68</v>
      </c>
      <c r="V38" s="197">
        <v>0</v>
      </c>
      <c r="W38" s="197">
        <v>0</v>
      </c>
      <c r="X38" s="197">
        <v>43.21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14.42</v>
      </c>
      <c r="AD38" s="197">
        <v>0</v>
      </c>
      <c r="AE38" s="197">
        <v>0</v>
      </c>
      <c r="AF38" s="197">
        <v>0</v>
      </c>
      <c r="AG38" s="197">
        <v>30.85</v>
      </c>
      <c r="AH38" s="197">
        <v>0</v>
      </c>
      <c r="AI38" s="197">
        <v>0</v>
      </c>
      <c r="AJ38" s="197">
        <v>0</v>
      </c>
      <c r="AK38" s="197">
        <v>68.239999999999995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192.02</v>
      </c>
      <c r="M39" s="197">
        <v>27.1</v>
      </c>
      <c r="N39" s="197">
        <v>34.79</v>
      </c>
      <c r="O39" s="197">
        <v>0</v>
      </c>
      <c r="P39" s="197">
        <v>30.26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24.68</v>
      </c>
      <c r="V39" s="197">
        <v>0</v>
      </c>
      <c r="W39" s="197">
        <v>0</v>
      </c>
      <c r="X39" s="197">
        <v>43.21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14.42</v>
      </c>
      <c r="AD39" s="197">
        <v>0</v>
      </c>
      <c r="AE39" s="197">
        <v>0</v>
      </c>
      <c r="AF39" s="197">
        <v>0</v>
      </c>
      <c r="AG39" s="197">
        <v>31.23</v>
      </c>
      <c r="AH39" s="197">
        <v>0</v>
      </c>
      <c r="AI39" s="197">
        <v>0</v>
      </c>
      <c r="AJ39" s="197">
        <v>0</v>
      </c>
      <c r="AK39" s="197">
        <v>67.8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9.0299999999999994</v>
      </c>
      <c r="L40" s="197">
        <v>192.02</v>
      </c>
      <c r="M40" s="197">
        <v>27.1</v>
      </c>
      <c r="N40" s="197">
        <v>34.79</v>
      </c>
      <c r="O40" s="197">
        <v>0</v>
      </c>
      <c r="P40" s="197">
        <v>30.26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24.68</v>
      </c>
      <c r="V40" s="197">
        <v>0</v>
      </c>
      <c r="W40" s="197">
        <v>0</v>
      </c>
      <c r="X40" s="197">
        <v>43.21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14.42</v>
      </c>
      <c r="AD40" s="197">
        <v>0</v>
      </c>
      <c r="AE40" s="197">
        <v>0</v>
      </c>
      <c r="AF40" s="197">
        <v>0</v>
      </c>
      <c r="AG40" s="197">
        <v>30.46</v>
      </c>
      <c r="AH40" s="197">
        <v>0</v>
      </c>
      <c r="AI40" s="197">
        <v>0</v>
      </c>
      <c r="AJ40" s="197">
        <v>0</v>
      </c>
      <c r="AK40" s="197">
        <v>67.8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192.02</v>
      </c>
      <c r="M41" s="197">
        <v>27.1</v>
      </c>
      <c r="N41" s="197">
        <v>34.79</v>
      </c>
      <c r="O41" s="197">
        <v>0</v>
      </c>
      <c r="P41" s="197">
        <v>30.26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24.68</v>
      </c>
      <c r="V41" s="197">
        <v>0</v>
      </c>
      <c r="W41" s="197">
        <v>0</v>
      </c>
      <c r="X41" s="197">
        <v>43.21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14.06</v>
      </c>
      <c r="AD41" s="197">
        <v>0</v>
      </c>
      <c r="AE41" s="197">
        <v>0</v>
      </c>
      <c r="AF41" s="197">
        <v>0</v>
      </c>
      <c r="AG41" s="197">
        <v>30.85</v>
      </c>
      <c r="AH41" s="197">
        <v>0</v>
      </c>
      <c r="AI41" s="197">
        <v>0</v>
      </c>
      <c r="AJ41" s="197">
        <v>0</v>
      </c>
      <c r="AK41" s="197">
        <v>67.8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192.02</v>
      </c>
      <c r="M42" s="197">
        <v>27.1</v>
      </c>
      <c r="N42" s="197">
        <v>34.79</v>
      </c>
      <c r="O42" s="197">
        <v>0</v>
      </c>
      <c r="P42" s="197">
        <v>30.26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24.68</v>
      </c>
      <c r="V42" s="197">
        <v>0</v>
      </c>
      <c r="W42" s="197">
        <v>0</v>
      </c>
      <c r="X42" s="197">
        <v>43.21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14.06</v>
      </c>
      <c r="AD42" s="197">
        <v>0</v>
      </c>
      <c r="AE42" s="197">
        <v>0</v>
      </c>
      <c r="AF42" s="197">
        <v>0</v>
      </c>
      <c r="AG42" s="197">
        <v>30.85</v>
      </c>
      <c r="AH42" s="197">
        <v>0</v>
      </c>
      <c r="AI42" s="197">
        <v>0</v>
      </c>
      <c r="AJ42" s="197">
        <v>0</v>
      </c>
      <c r="AK42" s="197">
        <v>67.8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192.02</v>
      </c>
      <c r="M43" s="197">
        <v>27.1</v>
      </c>
      <c r="N43" s="197">
        <v>34.79</v>
      </c>
      <c r="O43" s="197">
        <v>0</v>
      </c>
      <c r="P43" s="197">
        <v>30.26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24.68</v>
      </c>
      <c r="V43" s="197">
        <v>0</v>
      </c>
      <c r="W43" s="197">
        <v>0</v>
      </c>
      <c r="X43" s="197">
        <v>43.21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14.06</v>
      </c>
      <c r="AD43" s="197">
        <v>0</v>
      </c>
      <c r="AE43" s="197">
        <v>0</v>
      </c>
      <c r="AF43" s="197">
        <v>0</v>
      </c>
      <c r="AG43" s="197">
        <v>31.23</v>
      </c>
      <c r="AH43" s="197">
        <v>0</v>
      </c>
      <c r="AI43" s="197">
        <v>0</v>
      </c>
      <c r="AJ43" s="197">
        <v>0</v>
      </c>
      <c r="AK43" s="197">
        <v>66.930000000000007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192.02</v>
      </c>
      <c r="M44" s="197">
        <v>27.1</v>
      </c>
      <c r="N44" s="197">
        <v>34.79</v>
      </c>
      <c r="O44" s="197">
        <v>0</v>
      </c>
      <c r="P44" s="197">
        <v>30.26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24.68</v>
      </c>
      <c r="V44" s="197">
        <v>0</v>
      </c>
      <c r="W44" s="197">
        <v>0</v>
      </c>
      <c r="X44" s="197">
        <v>43.21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14.06</v>
      </c>
      <c r="AD44" s="197">
        <v>0</v>
      </c>
      <c r="AE44" s="197">
        <v>0</v>
      </c>
      <c r="AF44" s="197">
        <v>0</v>
      </c>
      <c r="AG44" s="197">
        <v>31.23</v>
      </c>
      <c r="AH44" s="197">
        <v>0</v>
      </c>
      <c r="AI44" s="197">
        <v>0</v>
      </c>
      <c r="AJ44" s="197">
        <v>0</v>
      </c>
      <c r="AK44" s="197">
        <v>68.47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192.02</v>
      </c>
      <c r="M45" s="197">
        <v>27.1</v>
      </c>
      <c r="N45" s="197">
        <v>34.79</v>
      </c>
      <c r="O45" s="197">
        <v>0</v>
      </c>
      <c r="P45" s="197">
        <v>30.27</v>
      </c>
      <c r="Q45" s="197">
        <v>6.42</v>
      </c>
      <c r="R45" s="197">
        <v>12.49</v>
      </c>
      <c r="S45" s="197">
        <v>7.77</v>
      </c>
      <c r="T45" s="197">
        <v>0</v>
      </c>
      <c r="U45" s="197">
        <v>24.68</v>
      </c>
      <c r="V45" s="197">
        <v>0</v>
      </c>
      <c r="W45" s="197">
        <v>0</v>
      </c>
      <c r="X45" s="197">
        <v>43.21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14.06</v>
      </c>
      <c r="AD45" s="197">
        <v>0</v>
      </c>
      <c r="AE45" s="197">
        <v>0</v>
      </c>
      <c r="AF45" s="197">
        <v>0</v>
      </c>
      <c r="AG45" s="197">
        <v>30.66</v>
      </c>
      <c r="AH45" s="197">
        <v>0</v>
      </c>
      <c r="AI45" s="197">
        <v>0</v>
      </c>
      <c r="AJ45" s="197">
        <v>0</v>
      </c>
      <c r="AK45" s="197">
        <v>68.47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192.02</v>
      </c>
      <c r="M46" s="197">
        <v>27.1</v>
      </c>
      <c r="N46" s="197">
        <v>34.79</v>
      </c>
      <c r="O46" s="197">
        <v>0</v>
      </c>
      <c r="P46" s="197">
        <v>30.27</v>
      </c>
      <c r="Q46" s="197">
        <v>6.42</v>
      </c>
      <c r="R46" s="197">
        <v>12.49</v>
      </c>
      <c r="S46" s="197">
        <v>7.77</v>
      </c>
      <c r="T46" s="197">
        <v>0</v>
      </c>
      <c r="U46" s="197">
        <v>24.68</v>
      </c>
      <c r="V46" s="197">
        <v>0</v>
      </c>
      <c r="W46" s="197">
        <v>0</v>
      </c>
      <c r="X46" s="197">
        <v>43.21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14.06</v>
      </c>
      <c r="AD46" s="197">
        <v>0</v>
      </c>
      <c r="AE46" s="197">
        <v>0</v>
      </c>
      <c r="AF46" s="197">
        <v>0</v>
      </c>
      <c r="AG46" s="197">
        <v>31.81</v>
      </c>
      <c r="AH46" s="197">
        <v>0</v>
      </c>
      <c r="AI46" s="197">
        <v>0</v>
      </c>
      <c r="AJ46" s="197">
        <v>0</v>
      </c>
      <c r="AK46" s="197">
        <v>68.47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192.02</v>
      </c>
      <c r="M47" s="197">
        <v>27.1</v>
      </c>
      <c r="N47" s="197">
        <v>34.79</v>
      </c>
      <c r="O47" s="197">
        <v>0</v>
      </c>
      <c r="P47" s="197">
        <v>30.27</v>
      </c>
      <c r="Q47" s="197">
        <v>6.42</v>
      </c>
      <c r="R47" s="197">
        <v>12.49</v>
      </c>
      <c r="S47" s="197">
        <v>7.77</v>
      </c>
      <c r="T47" s="197">
        <v>0</v>
      </c>
      <c r="U47" s="197">
        <v>24.68</v>
      </c>
      <c r="V47" s="197">
        <v>0</v>
      </c>
      <c r="W47" s="197">
        <v>0</v>
      </c>
      <c r="X47" s="197">
        <v>43.21</v>
      </c>
      <c r="Y47" s="197">
        <v>0</v>
      </c>
      <c r="Z47" s="197">
        <v>79.709999999999994</v>
      </c>
      <c r="AA47" s="197">
        <v>26.57</v>
      </c>
      <c r="AB47" s="197">
        <v>0</v>
      </c>
      <c r="AC47" s="197">
        <v>14.06</v>
      </c>
      <c r="AD47" s="197">
        <v>0</v>
      </c>
      <c r="AE47" s="197">
        <v>0</v>
      </c>
      <c r="AF47" s="197">
        <v>0</v>
      </c>
      <c r="AG47" s="197">
        <v>31.81</v>
      </c>
      <c r="AH47" s="197">
        <v>0</v>
      </c>
      <c r="AI47" s="197">
        <v>0</v>
      </c>
      <c r="AJ47" s="197">
        <v>0</v>
      </c>
      <c r="AK47" s="197">
        <v>67.8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192.02</v>
      </c>
      <c r="M48" s="197">
        <v>27.1</v>
      </c>
      <c r="N48" s="197">
        <v>34.79</v>
      </c>
      <c r="O48" s="197">
        <v>0</v>
      </c>
      <c r="P48" s="197">
        <v>30.27</v>
      </c>
      <c r="Q48" s="197">
        <v>6.42</v>
      </c>
      <c r="R48" s="197">
        <v>12.49</v>
      </c>
      <c r="S48" s="197">
        <v>7.77</v>
      </c>
      <c r="T48" s="197">
        <v>0</v>
      </c>
      <c r="U48" s="197">
        <v>24.68</v>
      </c>
      <c r="V48" s="197">
        <v>0</v>
      </c>
      <c r="W48" s="197">
        <v>0</v>
      </c>
      <c r="X48" s="197">
        <v>43.21</v>
      </c>
      <c r="Y48" s="197">
        <v>0</v>
      </c>
      <c r="Z48" s="197">
        <v>79.709999999999994</v>
      </c>
      <c r="AA48" s="197">
        <v>26.57</v>
      </c>
      <c r="AB48" s="197">
        <v>0</v>
      </c>
      <c r="AC48" s="197">
        <v>14.06</v>
      </c>
      <c r="AD48" s="197">
        <v>0</v>
      </c>
      <c r="AE48" s="197">
        <v>0</v>
      </c>
      <c r="AF48" s="197">
        <v>0</v>
      </c>
      <c r="AG48" s="197">
        <v>31.81</v>
      </c>
      <c r="AH48" s="197">
        <v>0</v>
      </c>
      <c r="AI48" s="197">
        <v>0</v>
      </c>
      <c r="AJ48" s="197">
        <v>0</v>
      </c>
      <c r="AK48" s="197">
        <v>67.8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192.02</v>
      </c>
      <c r="M49" s="197">
        <v>27.1</v>
      </c>
      <c r="N49" s="197">
        <v>34.79</v>
      </c>
      <c r="O49" s="197">
        <v>0</v>
      </c>
      <c r="P49" s="197">
        <v>30.27</v>
      </c>
      <c r="Q49" s="197">
        <v>6.42</v>
      </c>
      <c r="R49" s="197">
        <v>12.49</v>
      </c>
      <c r="S49" s="197">
        <v>7.77</v>
      </c>
      <c r="T49" s="197">
        <v>0</v>
      </c>
      <c r="U49" s="197">
        <v>24.68</v>
      </c>
      <c r="V49" s="197">
        <v>0</v>
      </c>
      <c r="W49" s="197">
        <v>0</v>
      </c>
      <c r="X49" s="197">
        <v>43.21</v>
      </c>
      <c r="Y49" s="197">
        <v>0</v>
      </c>
      <c r="Z49" s="197">
        <v>79.709999999999994</v>
      </c>
      <c r="AA49" s="197">
        <v>26.57</v>
      </c>
      <c r="AB49" s="197">
        <v>0</v>
      </c>
      <c r="AC49" s="197">
        <v>14.06</v>
      </c>
      <c r="AD49" s="197">
        <v>0</v>
      </c>
      <c r="AE49" s="197">
        <v>0</v>
      </c>
      <c r="AF49" s="197">
        <v>0</v>
      </c>
      <c r="AG49" s="197">
        <v>31.43</v>
      </c>
      <c r="AH49" s="197">
        <v>0</v>
      </c>
      <c r="AI49" s="197">
        <v>0</v>
      </c>
      <c r="AJ49" s="197">
        <v>0</v>
      </c>
      <c r="AK49" s="197">
        <v>66.72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192.02</v>
      </c>
      <c r="M50" s="197">
        <v>27.1</v>
      </c>
      <c r="N50" s="197">
        <v>34.79</v>
      </c>
      <c r="O50" s="197">
        <v>0</v>
      </c>
      <c r="P50" s="197">
        <v>30.27</v>
      </c>
      <c r="Q50" s="197">
        <v>6.42</v>
      </c>
      <c r="R50" s="197">
        <v>12.49</v>
      </c>
      <c r="S50" s="197">
        <v>7.77</v>
      </c>
      <c r="T50" s="197">
        <v>0</v>
      </c>
      <c r="U50" s="197">
        <v>24.68</v>
      </c>
      <c r="V50" s="197">
        <v>0</v>
      </c>
      <c r="W50" s="197">
        <v>0</v>
      </c>
      <c r="X50" s="197">
        <v>43.21</v>
      </c>
      <c r="Y50" s="197">
        <v>0</v>
      </c>
      <c r="Z50" s="197">
        <v>79.709999999999994</v>
      </c>
      <c r="AA50" s="197">
        <v>26.57</v>
      </c>
      <c r="AB50" s="197">
        <v>0</v>
      </c>
      <c r="AC50" s="197">
        <v>14.06</v>
      </c>
      <c r="AD50" s="197">
        <v>0</v>
      </c>
      <c r="AE50" s="197">
        <v>0</v>
      </c>
      <c r="AF50" s="197">
        <v>0</v>
      </c>
      <c r="AG50" s="197">
        <v>31.43</v>
      </c>
      <c r="AH50" s="197">
        <v>0</v>
      </c>
      <c r="AI50" s="197">
        <v>0</v>
      </c>
      <c r="AJ50" s="197">
        <v>0</v>
      </c>
      <c r="AK50" s="197">
        <v>68.47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192.02</v>
      </c>
      <c r="M51" s="197">
        <v>27.1</v>
      </c>
      <c r="N51" s="197">
        <v>34.79</v>
      </c>
      <c r="O51" s="197">
        <v>0</v>
      </c>
      <c r="P51" s="197">
        <v>30.38</v>
      </c>
      <c r="Q51" s="197">
        <v>6.42</v>
      </c>
      <c r="R51" s="197">
        <v>12.49</v>
      </c>
      <c r="S51" s="197">
        <v>7.78</v>
      </c>
      <c r="T51" s="197">
        <v>0</v>
      </c>
      <c r="U51" s="197">
        <v>24.68</v>
      </c>
      <c r="V51" s="197">
        <v>0</v>
      </c>
      <c r="W51" s="197">
        <v>0</v>
      </c>
      <c r="X51" s="197">
        <v>43.21</v>
      </c>
      <c r="Y51" s="197">
        <v>0</v>
      </c>
      <c r="Z51" s="197">
        <v>79.709999999999994</v>
      </c>
      <c r="AA51" s="197">
        <v>26.57</v>
      </c>
      <c r="AB51" s="197">
        <v>0</v>
      </c>
      <c r="AC51" s="197">
        <v>14.06</v>
      </c>
      <c r="AD51" s="197">
        <v>0</v>
      </c>
      <c r="AE51" s="197">
        <v>0</v>
      </c>
      <c r="AF51" s="197">
        <v>0</v>
      </c>
      <c r="AG51" s="197">
        <v>30.46</v>
      </c>
      <c r="AH51" s="197">
        <v>0</v>
      </c>
      <c r="AI51" s="197">
        <v>0</v>
      </c>
      <c r="AJ51" s="197">
        <v>0</v>
      </c>
      <c r="AK51" s="197">
        <v>68.02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192.02</v>
      </c>
      <c r="M52" s="197">
        <v>27.1</v>
      </c>
      <c r="N52" s="197">
        <v>34.79</v>
      </c>
      <c r="O52" s="197">
        <v>0</v>
      </c>
      <c r="P52" s="197">
        <v>30.38</v>
      </c>
      <c r="Q52" s="197">
        <v>6.42</v>
      </c>
      <c r="R52" s="197">
        <v>12.49</v>
      </c>
      <c r="S52" s="197">
        <v>7.78</v>
      </c>
      <c r="T52" s="197">
        <v>0</v>
      </c>
      <c r="U52" s="197">
        <v>24.68</v>
      </c>
      <c r="V52" s="197">
        <v>0</v>
      </c>
      <c r="W52" s="197">
        <v>0</v>
      </c>
      <c r="X52" s="197">
        <v>43.21</v>
      </c>
      <c r="Y52" s="197">
        <v>0</v>
      </c>
      <c r="Z52" s="197">
        <v>79.709999999999994</v>
      </c>
      <c r="AA52" s="197">
        <v>26.57</v>
      </c>
      <c r="AB52" s="197">
        <v>0</v>
      </c>
      <c r="AC52" s="197">
        <v>14.06</v>
      </c>
      <c r="AD52" s="197">
        <v>0</v>
      </c>
      <c r="AE52" s="197">
        <v>0</v>
      </c>
      <c r="AF52" s="197">
        <v>0</v>
      </c>
      <c r="AG52" s="197">
        <v>31.43</v>
      </c>
      <c r="AH52" s="197">
        <v>0</v>
      </c>
      <c r="AI52" s="197">
        <v>0</v>
      </c>
      <c r="AJ52" s="197">
        <v>0</v>
      </c>
      <c r="AK52" s="197">
        <v>68.239999999999995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192.02</v>
      </c>
      <c r="M53" s="197">
        <v>27.1</v>
      </c>
      <c r="N53" s="197">
        <v>34.79</v>
      </c>
      <c r="O53" s="197">
        <v>0</v>
      </c>
      <c r="P53" s="197">
        <v>30.38</v>
      </c>
      <c r="Q53" s="197">
        <v>6.42</v>
      </c>
      <c r="R53" s="197">
        <v>12.49</v>
      </c>
      <c r="S53" s="197">
        <v>7.78</v>
      </c>
      <c r="T53" s="197">
        <v>0</v>
      </c>
      <c r="U53" s="197">
        <v>24.68</v>
      </c>
      <c r="V53" s="197">
        <v>0</v>
      </c>
      <c r="W53" s="197">
        <v>0</v>
      </c>
      <c r="X53" s="197">
        <v>43.21</v>
      </c>
      <c r="Y53" s="197">
        <v>0</v>
      </c>
      <c r="Z53" s="197">
        <v>79.709999999999994</v>
      </c>
      <c r="AA53" s="197">
        <v>26.57</v>
      </c>
      <c r="AB53" s="197">
        <v>0</v>
      </c>
      <c r="AC53" s="197">
        <v>14.06</v>
      </c>
      <c r="AD53" s="197">
        <v>0</v>
      </c>
      <c r="AE53" s="197">
        <v>0</v>
      </c>
      <c r="AF53" s="197">
        <v>0</v>
      </c>
      <c r="AG53" s="197">
        <v>31.43</v>
      </c>
      <c r="AH53" s="197">
        <v>0</v>
      </c>
      <c r="AI53" s="197">
        <v>0</v>
      </c>
      <c r="AJ53" s="197">
        <v>0</v>
      </c>
      <c r="AK53" s="197">
        <v>68.47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192.02</v>
      </c>
      <c r="M54" s="197">
        <v>27.1</v>
      </c>
      <c r="N54" s="197">
        <v>34.79</v>
      </c>
      <c r="O54" s="197">
        <v>0</v>
      </c>
      <c r="P54" s="197">
        <v>30.38</v>
      </c>
      <c r="Q54" s="197">
        <v>6.42</v>
      </c>
      <c r="R54" s="197">
        <v>12.49</v>
      </c>
      <c r="S54" s="197">
        <v>7.78</v>
      </c>
      <c r="T54" s="197">
        <v>0</v>
      </c>
      <c r="U54" s="197">
        <v>24.68</v>
      </c>
      <c r="V54" s="197">
        <v>0</v>
      </c>
      <c r="W54" s="197">
        <v>0</v>
      </c>
      <c r="X54" s="197">
        <v>43.21</v>
      </c>
      <c r="Y54" s="197">
        <v>0</v>
      </c>
      <c r="Z54" s="197">
        <v>79.709999999999994</v>
      </c>
      <c r="AA54" s="197">
        <v>26.57</v>
      </c>
      <c r="AB54" s="197">
        <v>0</v>
      </c>
      <c r="AC54" s="197">
        <v>14.06</v>
      </c>
      <c r="AD54" s="197">
        <v>0</v>
      </c>
      <c r="AE54" s="197">
        <v>0</v>
      </c>
      <c r="AF54" s="197">
        <v>0</v>
      </c>
      <c r="AG54" s="197">
        <v>31.43</v>
      </c>
      <c r="AH54" s="197">
        <v>0</v>
      </c>
      <c r="AI54" s="197">
        <v>0</v>
      </c>
      <c r="AJ54" s="197">
        <v>0</v>
      </c>
      <c r="AK54" s="197">
        <v>68.47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192.02</v>
      </c>
      <c r="M55" s="197">
        <v>27.1</v>
      </c>
      <c r="N55" s="197">
        <v>34.79</v>
      </c>
      <c r="O55" s="197">
        <v>0</v>
      </c>
      <c r="P55" s="197">
        <v>30.38</v>
      </c>
      <c r="Q55" s="197">
        <v>6.42</v>
      </c>
      <c r="R55" s="197">
        <v>12.49</v>
      </c>
      <c r="S55" s="197">
        <v>7.78</v>
      </c>
      <c r="T55" s="197">
        <v>0</v>
      </c>
      <c r="U55" s="197">
        <v>24.68</v>
      </c>
      <c r="V55" s="197">
        <v>0</v>
      </c>
      <c r="W55" s="197">
        <v>0</v>
      </c>
      <c r="X55" s="197">
        <v>43.21</v>
      </c>
      <c r="Y55" s="197">
        <v>0</v>
      </c>
      <c r="Z55" s="197">
        <v>79.709999999999994</v>
      </c>
      <c r="AA55" s="197">
        <v>26.57</v>
      </c>
      <c r="AB55" s="197">
        <v>0</v>
      </c>
      <c r="AC55" s="197">
        <v>14.06</v>
      </c>
      <c r="AD55" s="197">
        <v>0</v>
      </c>
      <c r="AE55" s="197">
        <v>0</v>
      </c>
      <c r="AF55" s="197">
        <v>0</v>
      </c>
      <c r="AG55" s="197">
        <v>31</v>
      </c>
      <c r="AH55" s="197">
        <v>0</v>
      </c>
      <c r="AI55" s="197">
        <v>0</v>
      </c>
      <c r="AJ55" s="197">
        <v>0</v>
      </c>
      <c r="AK55" s="197">
        <v>67.8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192.02</v>
      </c>
      <c r="M56" s="197">
        <v>27.1</v>
      </c>
      <c r="N56" s="197">
        <v>34.79</v>
      </c>
      <c r="O56" s="197">
        <v>0</v>
      </c>
      <c r="P56" s="197">
        <v>30.38</v>
      </c>
      <c r="Q56" s="197">
        <v>6.42</v>
      </c>
      <c r="R56" s="197">
        <v>12.49</v>
      </c>
      <c r="S56" s="197">
        <v>7.78</v>
      </c>
      <c r="T56" s="197">
        <v>0</v>
      </c>
      <c r="U56" s="197">
        <v>24.68</v>
      </c>
      <c r="V56" s="197">
        <v>0</v>
      </c>
      <c r="W56" s="197">
        <v>0</v>
      </c>
      <c r="X56" s="197">
        <v>43.21</v>
      </c>
      <c r="Y56" s="197">
        <v>0</v>
      </c>
      <c r="Z56" s="197">
        <v>79.709999999999994</v>
      </c>
      <c r="AA56" s="197">
        <v>26.57</v>
      </c>
      <c r="AB56" s="197">
        <v>0</v>
      </c>
      <c r="AC56" s="197">
        <v>14.06</v>
      </c>
      <c r="AD56" s="197">
        <v>0</v>
      </c>
      <c r="AE56" s="197">
        <v>0</v>
      </c>
      <c r="AF56" s="197">
        <v>0</v>
      </c>
      <c r="AG56" s="197">
        <v>30.85</v>
      </c>
      <c r="AH56" s="197">
        <v>0</v>
      </c>
      <c r="AI56" s="197">
        <v>0</v>
      </c>
      <c r="AJ56" s="197">
        <v>0</v>
      </c>
      <c r="AK56" s="197">
        <v>69.150000000000006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192.02</v>
      </c>
      <c r="M57" s="197">
        <v>27.1</v>
      </c>
      <c r="N57" s="197">
        <v>34.79</v>
      </c>
      <c r="O57" s="197">
        <v>0</v>
      </c>
      <c r="P57" s="197">
        <v>30.38</v>
      </c>
      <c r="Q57" s="197">
        <v>6.42</v>
      </c>
      <c r="R57" s="197">
        <v>12.49</v>
      </c>
      <c r="S57" s="197">
        <v>7.78</v>
      </c>
      <c r="T57" s="197">
        <v>0</v>
      </c>
      <c r="U57" s="197">
        <v>24.68</v>
      </c>
      <c r="V57" s="197">
        <v>0</v>
      </c>
      <c r="W57" s="197">
        <v>0</v>
      </c>
      <c r="X57" s="197">
        <v>43.21</v>
      </c>
      <c r="Y57" s="197">
        <v>0</v>
      </c>
      <c r="Z57" s="197">
        <v>79.709999999999994</v>
      </c>
      <c r="AA57" s="197">
        <v>26.57</v>
      </c>
      <c r="AB57" s="197">
        <v>0</v>
      </c>
      <c r="AC57" s="197">
        <v>11.79</v>
      </c>
      <c r="AD57" s="197">
        <v>0</v>
      </c>
      <c r="AE57" s="197">
        <v>0</v>
      </c>
      <c r="AF57" s="197">
        <v>0</v>
      </c>
      <c r="AG57" s="197">
        <v>30.85</v>
      </c>
      <c r="AH57" s="197">
        <v>0</v>
      </c>
      <c r="AI57" s="197">
        <v>0</v>
      </c>
      <c r="AJ57" s="197">
        <v>0</v>
      </c>
      <c r="AK57" s="197">
        <v>69.150000000000006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192.02</v>
      </c>
      <c r="M58" s="197">
        <v>27.1</v>
      </c>
      <c r="N58" s="197">
        <v>34.79</v>
      </c>
      <c r="O58" s="197">
        <v>0</v>
      </c>
      <c r="P58" s="197">
        <v>30.38</v>
      </c>
      <c r="Q58" s="197">
        <v>6.42</v>
      </c>
      <c r="R58" s="197">
        <v>12.49</v>
      </c>
      <c r="S58" s="197">
        <v>7.78</v>
      </c>
      <c r="T58" s="197">
        <v>0</v>
      </c>
      <c r="U58" s="197">
        <v>24.68</v>
      </c>
      <c r="V58" s="197">
        <v>0</v>
      </c>
      <c r="W58" s="197">
        <v>0</v>
      </c>
      <c r="X58" s="197">
        <v>43.21</v>
      </c>
      <c r="Y58" s="197">
        <v>0</v>
      </c>
      <c r="Z58" s="197">
        <v>79.709999999999994</v>
      </c>
      <c r="AA58" s="197">
        <v>26.57</v>
      </c>
      <c r="AB58" s="197">
        <v>0</v>
      </c>
      <c r="AC58" s="197">
        <v>11.79</v>
      </c>
      <c r="AD58" s="197">
        <v>0</v>
      </c>
      <c r="AE58" s="197">
        <v>0</v>
      </c>
      <c r="AF58" s="197">
        <v>0</v>
      </c>
      <c r="AG58" s="197">
        <v>30.85</v>
      </c>
      <c r="AH58" s="197">
        <v>0</v>
      </c>
      <c r="AI58" s="197">
        <v>0</v>
      </c>
      <c r="AJ58" s="197">
        <v>0</v>
      </c>
      <c r="AK58" s="197">
        <v>69.38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192.02</v>
      </c>
      <c r="M59" s="197">
        <v>27.1</v>
      </c>
      <c r="N59" s="197">
        <v>34.79</v>
      </c>
      <c r="O59" s="197">
        <v>0</v>
      </c>
      <c r="P59" s="197">
        <v>30.38</v>
      </c>
      <c r="Q59" s="197">
        <v>6.42</v>
      </c>
      <c r="R59" s="197">
        <v>12.49</v>
      </c>
      <c r="S59" s="197">
        <v>7.78</v>
      </c>
      <c r="T59" s="197">
        <v>0</v>
      </c>
      <c r="U59" s="197">
        <v>24.68</v>
      </c>
      <c r="V59" s="197">
        <v>0</v>
      </c>
      <c r="W59" s="197">
        <v>0</v>
      </c>
      <c r="X59" s="197">
        <v>43.2</v>
      </c>
      <c r="Y59" s="197">
        <v>0</v>
      </c>
      <c r="Z59" s="197">
        <v>79.709999999999994</v>
      </c>
      <c r="AA59" s="197">
        <v>26.57</v>
      </c>
      <c r="AB59" s="197">
        <v>0</v>
      </c>
      <c r="AC59" s="197">
        <v>13.42</v>
      </c>
      <c r="AD59" s="197">
        <v>0</v>
      </c>
      <c r="AE59" s="197">
        <v>0</v>
      </c>
      <c r="AF59" s="197">
        <v>0</v>
      </c>
      <c r="AG59" s="197">
        <v>30.27</v>
      </c>
      <c r="AH59" s="197">
        <v>0</v>
      </c>
      <c r="AI59" s="197">
        <v>0</v>
      </c>
      <c r="AJ59" s="197">
        <v>0</v>
      </c>
      <c r="AK59" s="197">
        <v>69.599999999999994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192.02</v>
      </c>
      <c r="M60" s="197">
        <v>27.1</v>
      </c>
      <c r="N60" s="197">
        <v>34.79</v>
      </c>
      <c r="O60" s="197">
        <v>0</v>
      </c>
      <c r="P60" s="197">
        <v>30.38</v>
      </c>
      <c r="Q60" s="197">
        <v>6.42</v>
      </c>
      <c r="R60" s="197">
        <v>12.49</v>
      </c>
      <c r="S60" s="197">
        <v>7.78</v>
      </c>
      <c r="T60" s="197">
        <v>0</v>
      </c>
      <c r="U60" s="197">
        <v>24.68</v>
      </c>
      <c r="V60" s="197">
        <v>0</v>
      </c>
      <c r="W60" s="197">
        <v>0</v>
      </c>
      <c r="X60" s="197">
        <v>43.2</v>
      </c>
      <c r="Y60" s="197">
        <v>0</v>
      </c>
      <c r="Z60" s="197">
        <v>79.709999999999994</v>
      </c>
      <c r="AA60" s="197">
        <v>26.57</v>
      </c>
      <c r="AB60" s="197">
        <v>0</v>
      </c>
      <c r="AC60" s="197">
        <v>11.79</v>
      </c>
      <c r="AD60" s="197">
        <v>0</v>
      </c>
      <c r="AE60" s="197">
        <v>0</v>
      </c>
      <c r="AF60" s="197">
        <v>0</v>
      </c>
      <c r="AG60" s="197">
        <v>30.27</v>
      </c>
      <c r="AH60" s="197">
        <v>0</v>
      </c>
      <c r="AI60" s="197">
        <v>0</v>
      </c>
      <c r="AJ60" s="197">
        <v>0</v>
      </c>
      <c r="AK60" s="197">
        <v>69.599999999999994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192.02</v>
      </c>
      <c r="M61" s="197">
        <v>27.1</v>
      </c>
      <c r="N61" s="197">
        <v>34.79</v>
      </c>
      <c r="O61" s="197">
        <v>0</v>
      </c>
      <c r="P61" s="197">
        <v>30.38</v>
      </c>
      <c r="Q61" s="197">
        <v>6.42</v>
      </c>
      <c r="R61" s="197">
        <v>12.49</v>
      </c>
      <c r="S61" s="197">
        <v>7.78</v>
      </c>
      <c r="T61" s="197">
        <v>0</v>
      </c>
      <c r="U61" s="197">
        <v>24.68</v>
      </c>
      <c r="V61" s="197">
        <v>0</v>
      </c>
      <c r="W61" s="197">
        <v>0</v>
      </c>
      <c r="X61" s="197">
        <v>43.21</v>
      </c>
      <c r="Y61" s="197">
        <v>0</v>
      </c>
      <c r="Z61" s="197">
        <v>79.709999999999994</v>
      </c>
      <c r="AA61" s="197">
        <v>26.57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30.27</v>
      </c>
      <c r="AH61" s="197">
        <v>0</v>
      </c>
      <c r="AI61" s="197">
        <v>0</v>
      </c>
      <c r="AJ61" s="197">
        <v>0</v>
      </c>
      <c r="AK61" s="197">
        <v>68.92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192.02</v>
      </c>
      <c r="M62" s="197">
        <v>27.1</v>
      </c>
      <c r="N62" s="197">
        <v>34.79</v>
      </c>
      <c r="O62" s="197">
        <v>0</v>
      </c>
      <c r="P62" s="197">
        <v>30.38</v>
      </c>
      <c r="Q62" s="197">
        <v>6.42</v>
      </c>
      <c r="R62" s="197">
        <v>12.49</v>
      </c>
      <c r="S62" s="197">
        <v>7.78</v>
      </c>
      <c r="T62" s="197">
        <v>0</v>
      </c>
      <c r="U62" s="197">
        <v>24.68</v>
      </c>
      <c r="V62" s="197">
        <v>0</v>
      </c>
      <c r="W62" s="197">
        <v>0</v>
      </c>
      <c r="X62" s="197">
        <v>43.2</v>
      </c>
      <c r="Y62" s="197">
        <v>0</v>
      </c>
      <c r="Z62" s="197">
        <v>79.709999999999994</v>
      </c>
      <c r="AA62" s="197">
        <v>26.57</v>
      </c>
      <c r="AB62" s="197">
        <v>0</v>
      </c>
      <c r="AC62" s="197">
        <v>23.29</v>
      </c>
      <c r="AD62" s="197">
        <v>0</v>
      </c>
      <c r="AE62" s="197">
        <v>0</v>
      </c>
      <c r="AF62" s="197">
        <v>0</v>
      </c>
      <c r="AG62" s="197">
        <v>36.58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192.02</v>
      </c>
      <c r="M63" s="197">
        <v>27.1</v>
      </c>
      <c r="N63" s="197">
        <v>34.79</v>
      </c>
      <c r="O63" s="197">
        <v>0</v>
      </c>
      <c r="P63" s="197">
        <v>30.38</v>
      </c>
      <c r="Q63" s="197">
        <v>6.42</v>
      </c>
      <c r="R63" s="197">
        <v>12.49</v>
      </c>
      <c r="S63" s="197">
        <v>7.78</v>
      </c>
      <c r="T63" s="197">
        <v>0</v>
      </c>
      <c r="U63" s="197">
        <v>24.68</v>
      </c>
      <c r="V63" s="197">
        <v>0</v>
      </c>
      <c r="W63" s="197">
        <v>0</v>
      </c>
      <c r="X63" s="197">
        <v>43.2</v>
      </c>
      <c r="Y63" s="197">
        <v>0</v>
      </c>
      <c r="Z63" s="197">
        <v>79.709999999999994</v>
      </c>
      <c r="AA63" s="197">
        <v>26.57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30.27</v>
      </c>
      <c r="AH63" s="197">
        <v>0</v>
      </c>
      <c r="AI63" s="197">
        <v>0</v>
      </c>
      <c r="AJ63" s="197">
        <v>0</v>
      </c>
      <c r="AK63" s="197">
        <v>69.599999999999994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192.02</v>
      </c>
      <c r="M64" s="197">
        <v>27.1</v>
      </c>
      <c r="N64" s="197">
        <v>34.79</v>
      </c>
      <c r="O64" s="197">
        <v>0</v>
      </c>
      <c r="P64" s="197">
        <v>30.38</v>
      </c>
      <c r="Q64" s="197">
        <v>6.42</v>
      </c>
      <c r="R64" s="197">
        <v>12.49</v>
      </c>
      <c r="S64" s="197">
        <v>7.78</v>
      </c>
      <c r="T64" s="197">
        <v>0</v>
      </c>
      <c r="U64" s="197">
        <v>24.68</v>
      </c>
      <c r="V64" s="197">
        <v>0</v>
      </c>
      <c r="W64" s="197">
        <v>0</v>
      </c>
      <c r="X64" s="197">
        <v>43.21</v>
      </c>
      <c r="Y64" s="197">
        <v>0</v>
      </c>
      <c r="Z64" s="197">
        <v>79.709999999999994</v>
      </c>
      <c r="AA64" s="197">
        <v>26.57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30.27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192.02</v>
      </c>
      <c r="M65" s="197">
        <v>27.1</v>
      </c>
      <c r="N65" s="197">
        <v>34.79</v>
      </c>
      <c r="O65" s="197">
        <v>0</v>
      </c>
      <c r="P65" s="197">
        <v>30.38</v>
      </c>
      <c r="Q65" s="197">
        <v>6.42</v>
      </c>
      <c r="R65" s="197">
        <v>12.49</v>
      </c>
      <c r="S65" s="197">
        <v>7.78</v>
      </c>
      <c r="T65" s="197">
        <v>0</v>
      </c>
      <c r="U65" s="197">
        <v>24.68</v>
      </c>
      <c r="V65" s="197">
        <v>0</v>
      </c>
      <c r="W65" s="197">
        <v>0</v>
      </c>
      <c r="X65" s="197">
        <v>43.21</v>
      </c>
      <c r="Y65" s="197">
        <v>0</v>
      </c>
      <c r="Z65" s="197">
        <v>79.709999999999994</v>
      </c>
      <c r="AA65" s="197">
        <v>26.57</v>
      </c>
      <c r="AB65" s="197">
        <v>0</v>
      </c>
      <c r="AC65" s="197">
        <v>14.77</v>
      </c>
      <c r="AD65" s="197">
        <v>0</v>
      </c>
      <c r="AE65" s="197">
        <v>0</v>
      </c>
      <c r="AF65" s="197">
        <v>0</v>
      </c>
      <c r="AG65" s="197">
        <v>30.27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192.02</v>
      </c>
      <c r="M66" s="197">
        <v>27.1</v>
      </c>
      <c r="N66" s="197">
        <v>34.79</v>
      </c>
      <c r="O66" s="197">
        <v>0</v>
      </c>
      <c r="P66" s="197">
        <v>30.38</v>
      </c>
      <c r="Q66" s="197">
        <v>6.42</v>
      </c>
      <c r="R66" s="197">
        <v>12.49</v>
      </c>
      <c r="S66" s="197">
        <v>7.78</v>
      </c>
      <c r="T66" s="197">
        <v>0</v>
      </c>
      <c r="U66" s="197">
        <v>24.68</v>
      </c>
      <c r="V66" s="197">
        <v>0</v>
      </c>
      <c r="W66" s="197">
        <v>0</v>
      </c>
      <c r="X66" s="197">
        <v>43.21</v>
      </c>
      <c r="Y66" s="197">
        <v>0</v>
      </c>
      <c r="Z66" s="197">
        <v>79.709999999999994</v>
      </c>
      <c r="AA66" s="197">
        <v>26.57</v>
      </c>
      <c r="AB66" s="197">
        <v>0</v>
      </c>
      <c r="AC66" s="197">
        <v>22.7</v>
      </c>
      <c r="AD66" s="197">
        <v>0</v>
      </c>
      <c r="AE66" s="197">
        <v>0</v>
      </c>
      <c r="AF66" s="197">
        <v>0</v>
      </c>
      <c r="AG66" s="197">
        <v>36.58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192.02</v>
      </c>
      <c r="M67" s="197">
        <v>27.1</v>
      </c>
      <c r="N67" s="197">
        <v>34.79</v>
      </c>
      <c r="O67" s="197">
        <v>0</v>
      </c>
      <c r="P67" s="197">
        <v>30.38</v>
      </c>
      <c r="Q67" s="197">
        <v>6.42</v>
      </c>
      <c r="R67" s="197">
        <v>12.49</v>
      </c>
      <c r="S67" s="197">
        <v>7.78</v>
      </c>
      <c r="T67" s="197">
        <v>0</v>
      </c>
      <c r="U67" s="197">
        <v>24.68</v>
      </c>
      <c r="V67" s="197">
        <v>0</v>
      </c>
      <c r="W67" s="197">
        <v>0</v>
      </c>
      <c r="X67" s="197">
        <v>43.21</v>
      </c>
      <c r="Y67" s="197">
        <v>0</v>
      </c>
      <c r="Z67" s="197">
        <v>79.709999999999994</v>
      </c>
      <c r="AA67" s="197">
        <v>26.57</v>
      </c>
      <c r="AB67" s="197">
        <v>0</v>
      </c>
      <c r="AC67" s="197">
        <v>14.77</v>
      </c>
      <c r="AD67" s="197">
        <v>0</v>
      </c>
      <c r="AE67" s="197">
        <v>0</v>
      </c>
      <c r="AF67" s="197">
        <v>0</v>
      </c>
      <c r="AG67" s="197">
        <v>29.88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192.02</v>
      </c>
      <c r="M68" s="197">
        <v>27.1</v>
      </c>
      <c r="N68" s="197">
        <v>34.79</v>
      </c>
      <c r="O68" s="197">
        <v>0</v>
      </c>
      <c r="P68" s="197">
        <v>30.38</v>
      </c>
      <c r="Q68" s="197">
        <v>6.42</v>
      </c>
      <c r="R68" s="197">
        <v>12.49</v>
      </c>
      <c r="S68" s="197">
        <v>7.78</v>
      </c>
      <c r="T68" s="197">
        <v>0</v>
      </c>
      <c r="U68" s="197">
        <v>24.68</v>
      </c>
      <c r="V68" s="197">
        <v>0</v>
      </c>
      <c r="W68" s="197">
        <v>0</v>
      </c>
      <c r="X68" s="197">
        <v>43.21</v>
      </c>
      <c r="Y68" s="197">
        <v>0</v>
      </c>
      <c r="Z68" s="197">
        <v>79.709999999999994</v>
      </c>
      <c r="AA68" s="197">
        <v>26.57</v>
      </c>
      <c r="AB68" s="197">
        <v>0</v>
      </c>
      <c r="AC68" s="197">
        <v>14.77</v>
      </c>
      <c r="AD68" s="197">
        <v>0</v>
      </c>
      <c r="AE68" s="197">
        <v>0</v>
      </c>
      <c r="AF68" s="197">
        <v>0</v>
      </c>
      <c r="AG68" s="197">
        <v>29.88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16.260000000000002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186.26</v>
      </c>
      <c r="M69" s="197">
        <v>27.1</v>
      </c>
      <c r="N69" s="197">
        <v>34.79</v>
      </c>
      <c r="O69" s="197">
        <v>0</v>
      </c>
      <c r="P69" s="197">
        <v>30.37</v>
      </c>
      <c r="Q69" s="197">
        <v>6.42</v>
      </c>
      <c r="R69" s="197">
        <v>12.49</v>
      </c>
      <c r="S69" s="197">
        <v>7.78</v>
      </c>
      <c r="T69" s="197">
        <v>0</v>
      </c>
      <c r="U69" s="197">
        <v>24.68</v>
      </c>
      <c r="V69" s="197">
        <v>0</v>
      </c>
      <c r="W69" s="197">
        <v>0</v>
      </c>
      <c r="X69" s="197">
        <v>43.45</v>
      </c>
      <c r="Y69" s="197">
        <v>0</v>
      </c>
      <c r="Z69" s="197">
        <v>79.709999999999994</v>
      </c>
      <c r="AA69" s="197">
        <v>26.57</v>
      </c>
      <c r="AB69" s="197">
        <v>0</v>
      </c>
      <c r="AC69" s="197">
        <v>14.77</v>
      </c>
      <c r="AD69" s="197">
        <v>0</v>
      </c>
      <c r="AE69" s="197">
        <v>0</v>
      </c>
      <c r="AF69" s="197">
        <v>0</v>
      </c>
      <c r="AG69" s="197">
        <v>29.88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9.08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186.26</v>
      </c>
      <c r="M70" s="197">
        <v>27.1</v>
      </c>
      <c r="N70" s="197">
        <v>34.79</v>
      </c>
      <c r="O70" s="197">
        <v>0</v>
      </c>
      <c r="P70" s="197">
        <v>30.37</v>
      </c>
      <c r="Q70" s="197">
        <v>6.42</v>
      </c>
      <c r="R70" s="197">
        <v>12.49</v>
      </c>
      <c r="S70" s="197">
        <v>7.78</v>
      </c>
      <c r="T70" s="197">
        <v>0</v>
      </c>
      <c r="U70" s="197">
        <v>24.68</v>
      </c>
      <c r="V70" s="197">
        <v>0</v>
      </c>
      <c r="W70" s="197">
        <v>0</v>
      </c>
      <c r="X70" s="197">
        <v>43.45</v>
      </c>
      <c r="Y70" s="197">
        <v>0</v>
      </c>
      <c r="Z70" s="197">
        <v>79.709999999999994</v>
      </c>
      <c r="AA70" s="197">
        <v>26.57</v>
      </c>
      <c r="AB70" s="197">
        <v>0</v>
      </c>
      <c r="AC70" s="197">
        <v>14.77</v>
      </c>
      <c r="AD70" s="197">
        <v>0</v>
      </c>
      <c r="AE70" s="197">
        <v>0</v>
      </c>
      <c r="AF70" s="197">
        <v>0</v>
      </c>
      <c r="AG70" s="197">
        <v>29.88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3.97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186.26</v>
      </c>
      <c r="M71" s="197">
        <v>27.1</v>
      </c>
      <c r="N71" s="197">
        <v>34.79</v>
      </c>
      <c r="O71" s="197">
        <v>0</v>
      </c>
      <c r="P71" s="197">
        <v>30.37</v>
      </c>
      <c r="Q71" s="197">
        <v>6.42</v>
      </c>
      <c r="R71" s="197">
        <v>12.49</v>
      </c>
      <c r="S71" s="197">
        <v>7.78</v>
      </c>
      <c r="T71" s="197">
        <v>0</v>
      </c>
      <c r="U71" s="197">
        <v>24.68</v>
      </c>
      <c r="V71" s="197">
        <v>0</v>
      </c>
      <c r="W71" s="197">
        <v>0</v>
      </c>
      <c r="X71" s="197">
        <v>43.45</v>
      </c>
      <c r="Y71" s="197">
        <v>0</v>
      </c>
      <c r="Z71" s="197">
        <v>79.709999999999994</v>
      </c>
      <c r="AA71" s="197">
        <v>26.57</v>
      </c>
      <c r="AB71" s="197">
        <v>0</v>
      </c>
      <c r="AC71" s="197">
        <v>14.77</v>
      </c>
      <c r="AD71" s="197">
        <v>0</v>
      </c>
      <c r="AE71" s="197">
        <v>0</v>
      </c>
      <c r="AF71" s="197">
        <v>0</v>
      </c>
      <c r="AG71" s="197">
        <v>29.88</v>
      </c>
      <c r="AH71" s="197">
        <v>0</v>
      </c>
      <c r="AI71" s="197">
        <v>0</v>
      </c>
      <c r="AJ71" s="197">
        <v>0</v>
      </c>
      <c r="AK71" s="197">
        <v>69.599999999999994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0.8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186.26</v>
      </c>
      <c r="M72" s="197">
        <v>27.1</v>
      </c>
      <c r="N72" s="197">
        <v>34.79</v>
      </c>
      <c r="O72" s="197">
        <v>0</v>
      </c>
      <c r="P72" s="197">
        <v>30.37</v>
      </c>
      <c r="Q72" s="197">
        <v>6.42</v>
      </c>
      <c r="R72" s="197">
        <v>12.49</v>
      </c>
      <c r="S72" s="197">
        <v>7.78</v>
      </c>
      <c r="T72" s="197">
        <v>0</v>
      </c>
      <c r="U72" s="197">
        <v>24.68</v>
      </c>
      <c r="V72" s="197">
        <v>0</v>
      </c>
      <c r="W72" s="197">
        <v>0</v>
      </c>
      <c r="X72" s="197">
        <v>43.45</v>
      </c>
      <c r="Y72" s="197">
        <v>0</v>
      </c>
      <c r="Z72" s="197">
        <v>79.709999999999994</v>
      </c>
      <c r="AA72" s="197">
        <v>26.57</v>
      </c>
      <c r="AB72" s="197">
        <v>0</v>
      </c>
      <c r="AC72" s="197">
        <v>14.77</v>
      </c>
      <c r="AD72" s="197">
        <v>0</v>
      </c>
      <c r="AE72" s="197">
        <v>0</v>
      </c>
      <c r="AF72" s="197">
        <v>0</v>
      </c>
      <c r="AG72" s="197">
        <v>29.88</v>
      </c>
      <c r="AH72" s="197">
        <v>0</v>
      </c>
      <c r="AI72" s="197">
        <v>0</v>
      </c>
      <c r="AJ72" s="197">
        <v>0</v>
      </c>
      <c r="AK72" s="197">
        <v>69.599999999999994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186.26</v>
      </c>
      <c r="M73" s="197">
        <v>27.1</v>
      </c>
      <c r="N73" s="197">
        <v>34.79</v>
      </c>
      <c r="O73" s="197">
        <v>0</v>
      </c>
      <c r="P73" s="197">
        <v>30.37</v>
      </c>
      <c r="Q73" s="197">
        <v>6.42</v>
      </c>
      <c r="R73" s="197">
        <v>12.49</v>
      </c>
      <c r="S73" s="197">
        <v>7.78</v>
      </c>
      <c r="T73" s="197">
        <v>0</v>
      </c>
      <c r="U73" s="197">
        <v>24.68</v>
      </c>
      <c r="V73" s="197">
        <v>0</v>
      </c>
      <c r="W73" s="197">
        <v>0</v>
      </c>
      <c r="X73" s="197">
        <v>43.45</v>
      </c>
      <c r="Y73" s="197">
        <v>0</v>
      </c>
      <c r="Z73" s="197">
        <v>79.709999999999994</v>
      </c>
      <c r="AA73" s="197">
        <v>26.57</v>
      </c>
      <c r="AB73" s="197">
        <v>0</v>
      </c>
      <c r="AC73" s="197">
        <v>14.77</v>
      </c>
      <c r="AD73" s="197">
        <v>0</v>
      </c>
      <c r="AE73" s="197">
        <v>0</v>
      </c>
      <c r="AF73" s="197">
        <v>0</v>
      </c>
      <c r="AG73" s="197">
        <v>29.88</v>
      </c>
      <c r="AH73" s="197">
        <v>0</v>
      </c>
      <c r="AI73" s="197">
        <v>0</v>
      </c>
      <c r="AJ73" s="197">
        <v>0</v>
      </c>
      <c r="AK73" s="197">
        <v>68.92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186.26</v>
      </c>
      <c r="M74" s="197">
        <v>27.1</v>
      </c>
      <c r="N74" s="197">
        <v>34.79</v>
      </c>
      <c r="O74" s="197">
        <v>0</v>
      </c>
      <c r="P74" s="197">
        <v>30.37</v>
      </c>
      <c r="Q74" s="197">
        <v>6.42</v>
      </c>
      <c r="R74" s="197">
        <v>12.49</v>
      </c>
      <c r="S74" s="197">
        <v>7.78</v>
      </c>
      <c r="T74" s="197">
        <v>0</v>
      </c>
      <c r="U74" s="197">
        <v>24.68</v>
      </c>
      <c r="V74" s="197">
        <v>0</v>
      </c>
      <c r="W74" s="197">
        <v>0</v>
      </c>
      <c r="X74" s="197">
        <v>43.45</v>
      </c>
      <c r="Y74" s="197">
        <v>0</v>
      </c>
      <c r="Z74" s="197">
        <v>79.709999999999994</v>
      </c>
      <c r="AA74" s="197">
        <v>26.57</v>
      </c>
      <c r="AB74" s="197">
        <v>0</v>
      </c>
      <c r="AC74" s="197">
        <v>14.77</v>
      </c>
      <c r="AD74" s="197">
        <v>0</v>
      </c>
      <c r="AE74" s="197">
        <v>0</v>
      </c>
      <c r="AF74" s="197">
        <v>0</v>
      </c>
      <c r="AG74" s="197">
        <v>29.88</v>
      </c>
      <c r="AH74" s="197">
        <v>0</v>
      </c>
      <c r="AI74" s="197">
        <v>0</v>
      </c>
      <c r="AJ74" s="197">
        <v>0</v>
      </c>
      <c r="AK74" s="197">
        <v>69.599999999999994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186.26</v>
      </c>
      <c r="M75" s="197">
        <v>27.1</v>
      </c>
      <c r="N75" s="197">
        <v>34.79</v>
      </c>
      <c r="O75" s="197">
        <v>0</v>
      </c>
      <c r="P75" s="197">
        <v>30.37</v>
      </c>
      <c r="Q75" s="197">
        <v>6.42</v>
      </c>
      <c r="R75" s="197">
        <v>12.49</v>
      </c>
      <c r="S75" s="197">
        <v>7.78</v>
      </c>
      <c r="T75" s="197">
        <v>0</v>
      </c>
      <c r="U75" s="197">
        <v>24.68</v>
      </c>
      <c r="V75" s="197">
        <v>0</v>
      </c>
      <c r="W75" s="197">
        <v>0</v>
      </c>
      <c r="X75" s="197">
        <v>43.45</v>
      </c>
      <c r="Y75" s="197">
        <v>0</v>
      </c>
      <c r="Z75" s="197">
        <v>79.709999999999994</v>
      </c>
      <c r="AA75" s="197">
        <v>26.57</v>
      </c>
      <c r="AB75" s="197">
        <v>0</v>
      </c>
      <c r="AC75" s="197">
        <v>14.77</v>
      </c>
      <c r="AD75" s="197">
        <v>0</v>
      </c>
      <c r="AE75" s="197">
        <v>0</v>
      </c>
      <c r="AF75" s="197">
        <v>0</v>
      </c>
      <c r="AG75" s="197">
        <v>30.46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186.26</v>
      </c>
      <c r="M76" s="197">
        <v>27.1</v>
      </c>
      <c r="N76" s="197">
        <v>34.79</v>
      </c>
      <c r="O76" s="197">
        <v>0</v>
      </c>
      <c r="P76" s="197">
        <v>30.37</v>
      </c>
      <c r="Q76" s="197">
        <v>6.42</v>
      </c>
      <c r="R76" s="197">
        <v>12.49</v>
      </c>
      <c r="S76" s="197">
        <v>7.78</v>
      </c>
      <c r="T76" s="197">
        <v>0</v>
      </c>
      <c r="U76" s="197">
        <v>24.68</v>
      </c>
      <c r="V76" s="197">
        <v>0</v>
      </c>
      <c r="W76" s="197">
        <v>0</v>
      </c>
      <c r="X76" s="197">
        <v>43.45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15</v>
      </c>
      <c r="AD76" s="197">
        <v>0</v>
      </c>
      <c r="AE76" s="197">
        <v>0</v>
      </c>
      <c r="AF76" s="197">
        <v>0</v>
      </c>
      <c r="AG76" s="197">
        <v>30.46</v>
      </c>
      <c r="AH76" s="197">
        <v>0</v>
      </c>
      <c r="AI76" s="197">
        <v>0</v>
      </c>
      <c r="AJ76" s="197">
        <v>0</v>
      </c>
      <c r="AK76" s="197">
        <v>69.38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186.26</v>
      </c>
      <c r="M77" s="197">
        <v>27.1</v>
      </c>
      <c r="N77" s="197">
        <v>34.79</v>
      </c>
      <c r="O77" s="197">
        <v>0</v>
      </c>
      <c r="P77" s="197">
        <v>30.37</v>
      </c>
      <c r="Q77" s="197">
        <v>6.42</v>
      </c>
      <c r="R77" s="197">
        <v>12.49</v>
      </c>
      <c r="S77" s="197">
        <v>7.78</v>
      </c>
      <c r="T77" s="197">
        <v>0</v>
      </c>
      <c r="U77" s="197">
        <v>24.68</v>
      </c>
      <c r="V77" s="197">
        <v>0</v>
      </c>
      <c r="W77" s="197">
        <v>0</v>
      </c>
      <c r="X77" s="197">
        <v>43.45</v>
      </c>
      <c r="Y77" s="197">
        <v>0</v>
      </c>
      <c r="Z77" s="197">
        <v>79.709999999999994</v>
      </c>
      <c r="AA77" s="197">
        <v>26.57</v>
      </c>
      <c r="AB77" s="197">
        <v>0</v>
      </c>
      <c r="AC77" s="197">
        <v>15</v>
      </c>
      <c r="AD77" s="197">
        <v>0</v>
      </c>
      <c r="AE77" s="197">
        <v>0</v>
      </c>
      <c r="AF77" s="197">
        <v>0</v>
      </c>
      <c r="AG77" s="197">
        <v>30.46</v>
      </c>
      <c r="AH77" s="197">
        <v>0</v>
      </c>
      <c r="AI77" s="197">
        <v>0</v>
      </c>
      <c r="AJ77" s="197">
        <v>0</v>
      </c>
      <c r="AK77" s="197">
        <v>69.150000000000006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186.26</v>
      </c>
      <c r="M78" s="197">
        <v>27.1</v>
      </c>
      <c r="N78" s="197">
        <v>34.79</v>
      </c>
      <c r="O78" s="197">
        <v>0</v>
      </c>
      <c r="P78" s="197">
        <v>30.37</v>
      </c>
      <c r="Q78" s="197">
        <v>6.42</v>
      </c>
      <c r="R78" s="197">
        <v>12.49</v>
      </c>
      <c r="S78" s="197">
        <v>7.78</v>
      </c>
      <c r="T78" s="197">
        <v>0</v>
      </c>
      <c r="U78" s="197">
        <v>24.68</v>
      </c>
      <c r="V78" s="197">
        <v>0</v>
      </c>
      <c r="W78" s="197">
        <v>0</v>
      </c>
      <c r="X78" s="197">
        <v>43.45</v>
      </c>
      <c r="Y78" s="197">
        <v>0</v>
      </c>
      <c r="Z78" s="197">
        <v>79.709999999999994</v>
      </c>
      <c r="AA78" s="197">
        <v>26.57</v>
      </c>
      <c r="AB78" s="197">
        <v>0</v>
      </c>
      <c r="AC78" s="197">
        <v>15</v>
      </c>
      <c r="AD78" s="197">
        <v>0</v>
      </c>
      <c r="AE78" s="197">
        <v>0</v>
      </c>
      <c r="AF78" s="197">
        <v>0</v>
      </c>
      <c r="AG78" s="197">
        <v>30.46</v>
      </c>
      <c r="AH78" s="197">
        <v>0</v>
      </c>
      <c r="AI78" s="197">
        <v>0</v>
      </c>
      <c r="AJ78" s="197">
        <v>0</v>
      </c>
      <c r="AK78" s="197">
        <v>69.150000000000006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186.26</v>
      </c>
      <c r="M79" s="197">
        <v>27.1</v>
      </c>
      <c r="N79" s="197">
        <v>34.79</v>
      </c>
      <c r="O79" s="197">
        <v>0</v>
      </c>
      <c r="P79" s="197">
        <v>30.37</v>
      </c>
      <c r="Q79" s="197">
        <v>6.42</v>
      </c>
      <c r="R79" s="197">
        <v>12.49</v>
      </c>
      <c r="S79" s="197">
        <v>7.78</v>
      </c>
      <c r="T79" s="197">
        <v>0</v>
      </c>
      <c r="U79" s="197">
        <v>24.68</v>
      </c>
      <c r="V79" s="197">
        <v>0</v>
      </c>
      <c r="W79" s="197">
        <v>0</v>
      </c>
      <c r="X79" s="197">
        <v>43.45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30.46</v>
      </c>
      <c r="AH79" s="197">
        <v>0</v>
      </c>
      <c r="AI79" s="197">
        <v>0</v>
      </c>
      <c r="AJ79" s="197">
        <v>0</v>
      </c>
      <c r="AK79" s="197">
        <v>66.930000000000007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186.26</v>
      </c>
      <c r="M80" s="197">
        <v>27.1</v>
      </c>
      <c r="N80" s="197">
        <v>34.79</v>
      </c>
      <c r="O80" s="197">
        <v>0</v>
      </c>
      <c r="P80" s="197">
        <v>30.37</v>
      </c>
      <c r="Q80" s="197">
        <v>6.42</v>
      </c>
      <c r="R80" s="197">
        <v>12.49</v>
      </c>
      <c r="S80" s="197">
        <v>7.78</v>
      </c>
      <c r="T80" s="197">
        <v>0</v>
      </c>
      <c r="U80" s="197">
        <v>24.68</v>
      </c>
      <c r="V80" s="197">
        <v>0</v>
      </c>
      <c r="W80" s="197">
        <v>0</v>
      </c>
      <c r="X80" s="197">
        <v>43.45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30.46</v>
      </c>
      <c r="AH80" s="197">
        <v>0</v>
      </c>
      <c r="AI80" s="197">
        <v>0</v>
      </c>
      <c r="AJ80" s="197">
        <v>0</v>
      </c>
      <c r="AK80" s="197">
        <v>68.239999999999995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186.26</v>
      </c>
      <c r="M81" s="197">
        <v>27.1</v>
      </c>
      <c r="N81" s="197">
        <v>34.79</v>
      </c>
      <c r="O81" s="197">
        <v>0</v>
      </c>
      <c r="P81" s="197">
        <v>30.37</v>
      </c>
      <c r="Q81" s="197">
        <v>6.42</v>
      </c>
      <c r="R81" s="197">
        <v>12.49</v>
      </c>
      <c r="S81" s="197">
        <v>7.78</v>
      </c>
      <c r="T81" s="197">
        <v>0</v>
      </c>
      <c r="U81" s="197">
        <v>24.68</v>
      </c>
      <c r="V81" s="197">
        <v>0</v>
      </c>
      <c r="W81" s="197">
        <v>0</v>
      </c>
      <c r="X81" s="197">
        <v>43.45</v>
      </c>
      <c r="Y81" s="197">
        <v>0</v>
      </c>
      <c r="Z81" s="197">
        <v>79.709999999999994</v>
      </c>
      <c r="AA81" s="197">
        <v>26.57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30.46</v>
      </c>
      <c r="AH81" s="197">
        <v>0</v>
      </c>
      <c r="AI81" s="197">
        <v>0</v>
      </c>
      <c r="AJ81" s="197">
        <v>0</v>
      </c>
      <c r="AK81" s="197">
        <v>68.239999999999995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186.26</v>
      </c>
      <c r="M82" s="197">
        <v>27.1</v>
      </c>
      <c r="N82" s="197">
        <v>34.79</v>
      </c>
      <c r="O82" s="197">
        <v>0</v>
      </c>
      <c r="P82" s="197">
        <v>30.37</v>
      </c>
      <c r="Q82" s="197">
        <v>6.42</v>
      </c>
      <c r="R82" s="197">
        <v>12.49</v>
      </c>
      <c r="S82" s="197">
        <v>7.78</v>
      </c>
      <c r="T82" s="197">
        <v>0</v>
      </c>
      <c r="U82" s="197">
        <v>24.68</v>
      </c>
      <c r="V82" s="197">
        <v>0</v>
      </c>
      <c r="W82" s="197">
        <v>0</v>
      </c>
      <c r="X82" s="197">
        <v>43.45</v>
      </c>
      <c r="Y82" s="197">
        <v>0</v>
      </c>
      <c r="Z82" s="197">
        <v>79.709999999999994</v>
      </c>
      <c r="AA82" s="197">
        <v>26.57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30.46</v>
      </c>
      <c r="AH82" s="197">
        <v>0</v>
      </c>
      <c r="AI82" s="197">
        <v>0</v>
      </c>
      <c r="AJ82" s="197">
        <v>0</v>
      </c>
      <c r="AK82" s="197">
        <v>68.02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186.26</v>
      </c>
      <c r="M83" s="197">
        <v>27.1</v>
      </c>
      <c r="N83" s="197">
        <v>34.79</v>
      </c>
      <c r="O83" s="197">
        <v>0</v>
      </c>
      <c r="P83" s="197">
        <v>30.37</v>
      </c>
      <c r="Q83" s="197">
        <v>6.43</v>
      </c>
      <c r="R83" s="197">
        <v>12.49</v>
      </c>
      <c r="S83" s="197">
        <v>7.78</v>
      </c>
      <c r="T83" s="197">
        <v>0</v>
      </c>
      <c r="U83" s="197">
        <v>24.68</v>
      </c>
      <c r="V83" s="197">
        <v>0</v>
      </c>
      <c r="W83" s="197">
        <v>0</v>
      </c>
      <c r="X83" s="197">
        <v>43.45</v>
      </c>
      <c r="Y83" s="197">
        <v>0</v>
      </c>
      <c r="Z83" s="197">
        <v>79.709999999999994</v>
      </c>
      <c r="AA83" s="197">
        <v>26.57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30.46</v>
      </c>
      <c r="AH83" s="197">
        <v>0</v>
      </c>
      <c r="AI83" s="197">
        <v>0</v>
      </c>
      <c r="AJ83" s="197">
        <v>0</v>
      </c>
      <c r="AK83" s="197">
        <v>68.02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186.26</v>
      </c>
      <c r="M84" s="197">
        <v>27.1</v>
      </c>
      <c r="N84" s="197">
        <v>34.79</v>
      </c>
      <c r="O84" s="197">
        <v>0</v>
      </c>
      <c r="P84" s="197">
        <v>30.37</v>
      </c>
      <c r="Q84" s="197">
        <v>6.43</v>
      </c>
      <c r="R84" s="197">
        <v>12.49</v>
      </c>
      <c r="S84" s="197">
        <v>7.78</v>
      </c>
      <c r="T84" s="197">
        <v>0</v>
      </c>
      <c r="U84" s="197">
        <v>24.68</v>
      </c>
      <c r="V84" s="197">
        <v>0</v>
      </c>
      <c r="W84" s="197">
        <v>0</v>
      </c>
      <c r="X84" s="197">
        <v>43.45</v>
      </c>
      <c r="Y84" s="197">
        <v>0</v>
      </c>
      <c r="Z84" s="197">
        <v>79.709999999999994</v>
      </c>
      <c r="AA84" s="197">
        <v>26.57</v>
      </c>
      <c r="AB84" s="197">
        <v>0</v>
      </c>
      <c r="AC84" s="197">
        <v>15</v>
      </c>
      <c r="AD84" s="197">
        <v>0</v>
      </c>
      <c r="AE84" s="197">
        <v>0</v>
      </c>
      <c r="AF84" s="197">
        <v>0</v>
      </c>
      <c r="AG84" s="197">
        <v>30.46</v>
      </c>
      <c r="AH84" s="197">
        <v>0</v>
      </c>
      <c r="AI84" s="197">
        <v>0</v>
      </c>
      <c r="AJ84" s="197">
        <v>0</v>
      </c>
      <c r="AK84" s="197">
        <v>68.02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186.26</v>
      </c>
      <c r="M85" s="197">
        <v>27.1</v>
      </c>
      <c r="N85" s="197">
        <v>34.79</v>
      </c>
      <c r="O85" s="197">
        <v>0</v>
      </c>
      <c r="P85" s="197">
        <v>30.37</v>
      </c>
      <c r="Q85" s="197">
        <v>6.43</v>
      </c>
      <c r="R85" s="197">
        <v>12.49</v>
      </c>
      <c r="S85" s="197">
        <v>7.78</v>
      </c>
      <c r="T85" s="197">
        <v>0</v>
      </c>
      <c r="U85" s="197">
        <v>24.68</v>
      </c>
      <c r="V85" s="197">
        <v>0</v>
      </c>
      <c r="W85" s="197">
        <v>0</v>
      </c>
      <c r="X85" s="197">
        <v>43.45</v>
      </c>
      <c r="Y85" s="197">
        <v>0</v>
      </c>
      <c r="Z85" s="197">
        <v>79.709999999999994</v>
      </c>
      <c r="AA85" s="197">
        <v>26.57</v>
      </c>
      <c r="AB85" s="197">
        <v>0</v>
      </c>
      <c r="AC85" s="197">
        <v>15</v>
      </c>
      <c r="AD85" s="197">
        <v>0</v>
      </c>
      <c r="AE85" s="197">
        <v>0</v>
      </c>
      <c r="AF85" s="197">
        <v>0</v>
      </c>
      <c r="AG85" s="197">
        <v>30.46</v>
      </c>
      <c r="AH85" s="197">
        <v>0</v>
      </c>
      <c r="AI85" s="197">
        <v>0</v>
      </c>
      <c r="AJ85" s="197">
        <v>0</v>
      </c>
      <c r="AK85" s="197">
        <v>66.930000000000007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9.0299999999999994</v>
      </c>
      <c r="L86" s="197">
        <v>186.26</v>
      </c>
      <c r="M86" s="197">
        <v>27.1</v>
      </c>
      <c r="N86" s="197">
        <v>34.79</v>
      </c>
      <c r="O86" s="197">
        <v>0</v>
      </c>
      <c r="P86" s="197">
        <v>30.37</v>
      </c>
      <c r="Q86" s="197">
        <v>6.43</v>
      </c>
      <c r="R86" s="197">
        <v>12.49</v>
      </c>
      <c r="S86" s="197">
        <v>7.78</v>
      </c>
      <c r="T86" s="197">
        <v>0</v>
      </c>
      <c r="U86" s="197">
        <v>24.68</v>
      </c>
      <c r="V86" s="197">
        <v>0</v>
      </c>
      <c r="W86" s="197">
        <v>0</v>
      </c>
      <c r="X86" s="197">
        <v>43.45</v>
      </c>
      <c r="Y86" s="197">
        <v>0</v>
      </c>
      <c r="Z86" s="197">
        <v>79.709999999999994</v>
      </c>
      <c r="AA86" s="197">
        <v>26.57</v>
      </c>
      <c r="AB86" s="197">
        <v>0</v>
      </c>
      <c r="AC86" s="197">
        <v>15</v>
      </c>
      <c r="AD86" s="197">
        <v>0</v>
      </c>
      <c r="AE86" s="197">
        <v>0</v>
      </c>
      <c r="AF86" s="197">
        <v>0</v>
      </c>
      <c r="AG86" s="197">
        <v>30.46</v>
      </c>
      <c r="AH86" s="197">
        <v>0</v>
      </c>
      <c r="AI86" s="197">
        <v>0</v>
      </c>
      <c r="AJ86" s="197">
        <v>0</v>
      </c>
      <c r="AK86" s="197">
        <v>68.239999999999995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9.0299999999999994</v>
      </c>
      <c r="L87" s="197">
        <v>186.26</v>
      </c>
      <c r="M87" s="197">
        <v>27.1</v>
      </c>
      <c r="N87" s="197">
        <v>34.79</v>
      </c>
      <c r="O87" s="197">
        <v>0</v>
      </c>
      <c r="P87" s="197">
        <v>30.37</v>
      </c>
      <c r="Q87" s="197">
        <v>6.43</v>
      </c>
      <c r="R87" s="197">
        <v>12.49</v>
      </c>
      <c r="S87" s="197">
        <v>7.78</v>
      </c>
      <c r="T87" s="197">
        <v>0</v>
      </c>
      <c r="U87" s="197">
        <v>24.68</v>
      </c>
      <c r="V87" s="197">
        <v>0</v>
      </c>
      <c r="W87" s="197">
        <v>0</v>
      </c>
      <c r="X87" s="197">
        <v>43.45</v>
      </c>
      <c r="Y87" s="197">
        <v>0</v>
      </c>
      <c r="Z87" s="197">
        <v>79.709999999999994</v>
      </c>
      <c r="AA87" s="197">
        <v>26.57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30.46</v>
      </c>
      <c r="AH87" s="197">
        <v>0</v>
      </c>
      <c r="AI87" s="197">
        <v>0</v>
      </c>
      <c r="AJ87" s="197">
        <v>0</v>
      </c>
      <c r="AK87" s="197">
        <v>68.47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9.0299999999999994</v>
      </c>
      <c r="L88" s="197">
        <v>186.26</v>
      </c>
      <c r="M88" s="197">
        <v>27.1</v>
      </c>
      <c r="N88" s="197">
        <v>34.79</v>
      </c>
      <c r="O88" s="197">
        <v>0</v>
      </c>
      <c r="P88" s="197">
        <v>30.37</v>
      </c>
      <c r="Q88" s="197">
        <v>6.43</v>
      </c>
      <c r="R88" s="197">
        <v>12.49</v>
      </c>
      <c r="S88" s="197">
        <v>7.78</v>
      </c>
      <c r="T88" s="197">
        <v>0</v>
      </c>
      <c r="U88" s="197">
        <v>24.68</v>
      </c>
      <c r="V88" s="197">
        <v>0</v>
      </c>
      <c r="W88" s="197">
        <v>0</v>
      </c>
      <c r="X88" s="197">
        <v>43.45</v>
      </c>
      <c r="Y88" s="197">
        <v>0</v>
      </c>
      <c r="Z88" s="197">
        <v>79.709999999999994</v>
      </c>
      <c r="AA88" s="197">
        <v>26.57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30.46</v>
      </c>
      <c r="AH88" s="197">
        <v>0</v>
      </c>
      <c r="AI88" s="197">
        <v>0</v>
      </c>
      <c r="AJ88" s="197">
        <v>0</v>
      </c>
      <c r="AK88" s="197">
        <v>68.47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9.0299999999999994</v>
      </c>
      <c r="L89" s="197">
        <v>186.26</v>
      </c>
      <c r="M89" s="197">
        <v>27.1</v>
      </c>
      <c r="N89" s="197">
        <v>34.79</v>
      </c>
      <c r="O89" s="197">
        <v>0</v>
      </c>
      <c r="P89" s="197">
        <v>30.37</v>
      </c>
      <c r="Q89" s="197">
        <v>6.43</v>
      </c>
      <c r="R89" s="197">
        <v>12.49</v>
      </c>
      <c r="S89" s="197">
        <v>7.78</v>
      </c>
      <c r="T89" s="197">
        <v>0</v>
      </c>
      <c r="U89" s="197">
        <v>24.68</v>
      </c>
      <c r="V89" s="197">
        <v>0</v>
      </c>
      <c r="W89" s="197">
        <v>0</v>
      </c>
      <c r="X89" s="197">
        <v>43.45</v>
      </c>
      <c r="Y89" s="197">
        <v>0</v>
      </c>
      <c r="Z89" s="197">
        <v>79.709999999999994</v>
      </c>
      <c r="AA89" s="197">
        <v>26.57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30.46</v>
      </c>
      <c r="AH89" s="197">
        <v>0</v>
      </c>
      <c r="AI89" s="197">
        <v>0</v>
      </c>
      <c r="AJ89" s="197">
        <v>0</v>
      </c>
      <c r="AK89" s="197">
        <v>68.69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9.0299999999999994</v>
      </c>
      <c r="L90" s="197">
        <v>186.26</v>
      </c>
      <c r="M90" s="197">
        <v>27.1</v>
      </c>
      <c r="N90" s="197">
        <v>34.79</v>
      </c>
      <c r="O90" s="197">
        <v>0</v>
      </c>
      <c r="P90" s="197">
        <v>30.37</v>
      </c>
      <c r="Q90" s="197">
        <v>6.43</v>
      </c>
      <c r="R90" s="197">
        <v>12.49</v>
      </c>
      <c r="S90" s="197">
        <v>7.78</v>
      </c>
      <c r="T90" s="197">
        <v>0</v>
      </c>
      <c r="U90" s="197">
        <v>24.68</v>
      </c>
      <c r="V90" s="197">
        <v>0</v>
      </c>
      <c r="W90" s="197">
        <v>0</v>
      </c>
      <c r="X90" s="197">
        <v>43.45</v>
      </c>
      <c r="Y90" s="197">
        <v>0</v>
      </c>
      <c r="Z90" s="197">
        <v>79.709999999999994</v>
      </c>
      <c r="AA90" s="197">
        <v>26.57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30.46</v>
      </c>
      <c r="AH90" s="197">
        <v>0</v>
      </c>
      <c r="AI90" s="197">
        <v>0</v>
      </c>
      <c r="AJ90" s="197">
        <v>0</v>
      </c>
      <c r="AK90" s="197">
        <v>69.150000000000006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9.0299999999999994</v>
      </c>
      <c r="L91" s="197">
        <v>153.61000000000001</v>
      </c>
      <c r="M91" s="197">
        <v>27.1</v>
      </c>
      <c r="N91" s="197">
        <v>34.79</v>
      </c>
      <c r="O91" s="197">
        <v>0</v>
      </c>
      <c r="P91" s="197">
        <v>30.37</v>
      </c>
      <c r="Q91" s="197">
        <v>6.43</v>
      </c>
      <c r="R91" s="197">
        <v>12.49</v>
      </c>
      <c r="S91" s="197">
        <v>7.78</v>
      </c>
      <c r="T91" s="197">
        <v>0</v>
      </c>
      <c r="U91" s="197">
        <v>24.68</v>
      </c>
      <c r="V91" s="197">
        <v>0</v>
      </c>
      <c r="W91" s="197">
        <v>0</v>
      </c>
      <c r="X91" s="197">
        <v>43.45</v>
      </c>
      <c r="Y91" s="197">
        <v>0</v>
      </c>
      <c r="Z91" s="197">
        <v>79.709999999999994</v>
      </c>
      <c r="AA91" s="197">
        <v>26.57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30.46</v>
      </c>
      <c r="AH91" s="197">
        <v>0</v>
      </c>
      <c r="AI91" s="197">
        <v>0</v>
      </c>
      <c r="AJ91" s="197">
        <v>0</v>
      </c>
      <c r="AK91" s="197">
        <v>68.239999999999995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9.0299999999999994</v>
      </c>
      <c r="L92" s="197">
        <v>134.41</v>
      </c>
      <c r="M92" s="197">
        <v>27.1</v>
      </c>
      <c r="N92" s="197">
        <v>34.79</v>
      </c>
      <c r="O92" s="197">
        <v>0</v>
      </c>
      <c r="P92" s="197">
        <v>30.37</v>
      </c>
      <c r="Q92" s="197">
        <v>6.43</v>
      </c>
      <c r="R92" s="197">
        <v>12.49</v>
      </c>
      <c r="S92" s="197">
        <v>7.78</v>
      </c>
      <c r="T92" s="197">
        <v>0</v>
      </c>
      <c r="U92" s="197">
        <v>24.68</v>
      </c>
      <c r="V92" s="197">
        <v>0</v>
      </c>
      <c r="W92" s="197">
        <v>0</v>
      </c>
      <c r="X92" s="197">
        <v>43.45</v>
      </c>
      <c r="Y92" s="197">
        <v>0</v>
      </c>
      <c r="Z92" s="197">
        <v>79.709999999999994</v>
      </c>
      <c r="AA92" s="197">
        <v>26.57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30.46</v>
      </c>
      <c r="AH92" s="197">
        <v>0</v>
      </c>
      <c r="AI92" s="197">
        <v>0</v>
      </c>
      <c r="AJ92" s="197">
        <v>0</v>
      </c>
      <c r="AK92" s="197">
        <v>69.599999999999994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9.0299999999999994</v>
      </c>
      <c r="L93" s="197">
        <v>102.73</v>
      </c>
      <c r="M93" s="197">
        <v>27.1</v>
      </c>
      <c r="N93" s="197">
        <v>34.79</v>
      </c>
      <c r="O93" s="197">
        <v>0</v>
      </c>
      <c r="P93" s="197">
        <v>30.37</v>
      </c>
      <c r="Q93" s="197">
        <v>6.43</v>
      </c>
      <c r="R93" s="197">
        <v>12.49</v>
      </c>
      <c r="S93" s="197">
        <v>7.78</v>
      </c>
      <c r="T93" s="197">
        <v>0</v>
      </c>
      <c r="U93" s="197">
        <v>24.68</v>
      </c>
      <c r="V93" s="197">
        <v>0</v>
      </c>
      <c r="W93" s="197">
        <v>0</v>
      </c>
      <c r="X93" s="197">
        <v>43.45</v>
      </c>
      <c r="Y93" s="197">
        <v>0</v>
      </c>
      <c r="Z93" s="197">
        <v>79.709999999999994</v>
      </c>
      <c r="AA93" s="197">
        <v>26.57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30.46</v>
      </c>
      <c r="AH93" s="197">
        <v>0</v>
      </c>
      <c r="AI93" s="197">
        <v>0</v>
      </c>
      <c r="AJ93" s="197">
        <v>0</v>
      </c>
      <c r="AK93" s="197">
        <v>69.599999999999994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102.73</v>
      </c>
      <c r="M94" s="197">
        <v>27.1</v>
      </c>
      <c r="N94" s="197">
        <v>34.79</v>
      </c>
      <c r="O94" s="197">
        <v>0</v>
      </c>
      <c r="P94" s="197">
        <v>30.37</v>
      </c>
      <c r="Q94" s="197">
        <v>6.43</v>
      </c>
      <c r="R94" s="197">
        <v>12.49</v>
      </c>
      <c r="S94" s="197">
        <v>7.78</v>
      </c>
      <c r="T94" s="197">
        <v>0</v>
      </c>
      <c r="U94" s="197">
        <v>24.68</v>
      </c>
      <c r="V94" s="197">
        <v>0</v>
      </c>
      <c r="W94" s="197">
        <v>0</v>
      </c>
      <c r="X94" s="197">
        <v>43.45</v>
      </c>
      <c r="Y94" s="197">
        <v>0</v>
      </c>
      <c r="Z94" s="197">
        <v>79.709999999999994</v>
      </c>
      <c r="AA94" s="197">
        <v>26.57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30.46</v>
      </c>
      <c r="AH94" s="197">
        <v>0</v>
      </c>
      <c r="AI94" s="197">
        <v>0</v>
      </c>
      <c r="AJ94" s="197">
        <v>0</v>
      </c>
      <c r="AK94" s="197">
        <v>69.599999999999994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102.73</v>
      </c>
      <c r="M95" s="197">
        <v>27.1</v>
      </c>
      <c r="N95" s="197">
        <v>34.79</v>
      </c>
      <c r="O95" s="197">
        <v>0</v>
      </c>
      <c r="P95" s="197">
        <v>30.37</v>
      </c>
      <c r="Q95" s="197">
        <v>0</v>
      </c>
      <c r="R95" s="197">
        <v>0.39</v>
      </c>
      <c r="S95" s="197">
        <v>0</v>
      </c>
      <c r="T95" s="197">
        <v>0</v>
      </c>
      <c r="U95" s="197">
        <v>24.68</v>
      </c>
      <c r="V95" s="197">
        <v>0</v>
      </c>
      <c r="W95" s="197">
        <v>0</v>
      </c>
      <c r="X95" s="197">
        <v>43.45</v>
      </c>
      <c r="Y95" s="197">
        <v>0</v>
      </c>
      <c r="Z95" s="197">
        <v>57.61</v>
      </c>
      <c r="AA95" s="197">
        <v>7.68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30.46</v>
      </c>
      <c r="AH95" s="197">
        <v>0</v>
      </c>
      <c r="AI95" s="197">
        <v>0</v>
      </c>
      <c r="AJ95" s="197">
        <v>0</v>
      </c>
      <c r="AK95" s="197">
        <v>69.599999999999994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102.73</v>
      </c>
      <c r="M96" s="197">
        <v>27.1</v>
      </c>
      <c r="N96" s="197">
        <v>34.79</v>
      </c>
      <c r="O96" s="197">
        <v>0</v>
      </c>
      <c r="P96" s="197">
        <v>30.37</v>
      </c>
      <c r="Q96" s="197">
        <v>0</v>
      </c>
      <c r="R96" s="197">
        <v>0</v>
      </c>
      <c r="S96" s="197">
        <v>0</v>
      </c>
      <c r="T96" s="197">
        <v>0</v>
      </c>
      <c r="U96" s="197">
        <v>24.68</v>
      </c>
      <c r="V96" s="197">
        <v>0</v>
      </c>
      <c r="W96" s="197">
        <v>0</v>
      </c>
      <c r="X96" s="197">
        <v>43.45</v>
      </c>
      <c r="Y96" s="197">
        <v>0</v>
      </c>
      <c r="Z96" s="197">
        <v>38.4</v>
      </c>
      <c r="AA96" s="197">
        <v>7.68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30.46</v>
      </c>
      <c r="AH96" s="197">
        <v>0</v>
      </c>
      <c r="AI96" s="197">
        <v>0</v>
      </c>
      <c r="AJ96" s="197">
        <v>0</v>
      </c>
      <c r="AK96" s="197">
        <v>69.599999999999994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102.73</v>
      </c>
      <c r="M97" s="197">
        <v>27.1</v>
      </c>
      <c r="N97" s="197">
        <v>34.79</v>
      </c>
      <c r="O97" s="197">
        <v>0</v>
      </c>
      <c r="P97" s="197">
        <v>30.37</v>
      </c>
      <c r="Q97" s="197">
        <v>0</v>
      </c>
      <c r="R97" s="197">
        <v>0</v>
      </c>
      <c r="S97" s="197">
        <v>0.46</v>
      </c>
      <c r="T97" s="197">
        <v>0</v>
      </c>
      <c r="U97" s="197">
        <v>24.68</v>
      </c>
      <c r="V97" s="197">
        <v>0</v>
      </c>
      <c r="W97" s="197">
        <v>0</v>
      </c>
      <c r="X97" s="197">
        <v>43.45</v>
      </c>
      <c r="Y97" s="197">
        <v>0</v>
      </c>
      <c r="Z97" s="197">
        <v>38.4</v>
      </c>
      <c r="AA97" s="197">
        <v>7.68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30.46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102.73</v>
      </c>
      <c r="M98" s="197">
        <v>27.1</v>
      </c>
      <c r="N98" s="197">
        <v>34.79</v>
      </c>
      <c r="O98" s="197">
        <v>0</v>
      </c>
      <c r="P98" s="197">
        <v>30.37</v>
      </c>
      <c r="Q98" s="197">
        <v>0</v>
      </c>
      <c r="R98" s="197">
        <v>0</v>
      </c>
      <c r="S98" s="197">
        <v>0.46</v>
      </c>
      <c r="T98" s="197">
        <v>0</v>
      </c>
      <c r="U98" s="197">
        <v>24.68</v>
      </c>
      <c r="V98" s="197">
        <v>0</v>
      </c>
      <c r="W98" s="197">
        <v>0</v>
      </c>
      <c r="X98" s="197">
        <v>43.45</v>
      </c>
      <c r="Y98" s="197">
        <v>0</v>
      </c>
      <c r="Z98" s="197">
        <v>38.4</v>
      </c>
      <c r="AA98" s="197">
        <v>7.68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30.46</v>
      </c>
      <c r="AH98" s="197">
        <v>0</v>
      </c>
      <c r="AI98" s="197">
        <v>0</v>
      </c>
      <c r="AJ98" s="197">
        <v>0</v>
      </c>
      <c r="AK98" s="197">
        <v>50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0.15487499999999974</v>
      </c>
      <c r="L99">
        <f t="shared" si="0"/>
        <v>3.843997500000004</v>
      </c>
      <c r="M99">
        <f t="shared" si="0"/>
        <v>0.65470249999999885</v>
      </c>
      <c r="N99">
        <f t="shared" si="0"/>
        <v>0.83395749999999935</v>
      </c>
      <c r="O99">
        <f t="shared" si="0"/>
        <v>0</v>
      </c>
      <c r="P99">
        <f t="shared" si="0"/>
        <v>0.61933999999999956</v>
      </c>
      <c r="Q99">
        <f t="shared" si="0"/>
        <v>0.12556500000000007</v>
      </c>
      <c r="R99">
        <f t="shared" si="0"/>
        <v>0.24940000000000015</v>
      </c>
      <c r="S99">
        <f t="shared" si="0"/>
        <v>0.15649499999999972</v>
      </c>
      <c r="T99">
        <f t="shared" si="0"/>
        <v>0</v>
      </c>
      <c r="U99">
        <f t="shared" si="0"/>
        <v>0.59231999999999985</v>
      </c>
      <c r="V99">
        <f t="shared" si="0"/>
        <v>0</v>
      </c>
      <c r="W99">
        <f t="shared" si="0"/>
        <v>0</v>
      </c>
      <c r="X99">
        <f t="shared" si="0"/>
        <v>0.86948249999999894</v>
      </c>
      <c r="Y99">
        <f t="shared" si="0"/>
        <v>0</v>
      </c>
      <c r="Z99">
        <f t="shared" si="0"/>
        <v>1.6231475</v>
      </c>
      <c r="AA99">
        <f t="shared" si="0"/>
        <v>0.50016749999999977</v>
      </c>
      <c r="AB99">
        <f t="shared" si="0"/>
        <v>0</v>
      </c>
      <c r="AC99">
        <f t="shared" si="0"/>
        <v>0.3539649999999997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0.7374875000000003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1.5202425000000008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0.19530000000000008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44621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47.87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47.87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47.87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47.87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47.87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47.87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48.78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47.87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47.87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47.87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47.87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47.87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48.78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47.87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47.87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47.87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47.87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47.87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48.78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47.87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47.87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47.87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47.87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1.95</v>
      </c>
      <c r="AD26" s="197">
        <v>0</v>
      </c>
      <c r="AE26" s="197">
        <v>0</v>
      </c>
      <c r="AF26" s="197">
        <v>0</v>
      </c>
      <c r="AG26" s="197">
        <v>47.87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1.95</v>
      </c>
      <c r="AD27" s="197">
        <v>0</v>
      </c>
      <c r="AE27" s="197">
        <v>0</v>
      </c>
      <c r="AF27" s="197">
        <v>0</v>
      </c>
      <c r="AG27" s="197">
        <v>48.78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1.95</v>
      </c>
      <c r="AD28" s="197">
        <v>0</v>
      </c>
      <c r="AE28" s="197">
        <v>0</v>
      </c>
      <c r="AF28" s="197">
        <v>0</v>
      </c>
      <c r="AG28" s="197">
        <v>47.87</v>
      </c>
      <c r="AH28" s="197">
        <v>0</v>
      </c>
      <c r="AI28" s="197">
        <v>0</v>
      </c>
      <c r="AJ28" s="197">
        <v>0</v>
      </c>
      <c r="AK28" s="197">
        <v>27.64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1.95</v>
      </c>
      <c r="AD29" s="197">
        <v>0</v>
      </c>
      <c r="AE29" s="197">
        <v>0</v>
      </c>
      <c r="AF29" s="197">
        <v>0</v>
      </c>
      <c r="AG29" s="197">
        <v>47.87</v>
      </c>
      <c r="AH29" s="197">
        <v>0</v>
      </c>
      <c r="AI29" s="197">
        <v>0</v>
      </c>
      <c r="AJ29" s="197">
        <v>0</v>
      </c>
      <c r="AK29" s="197">
        <v>27.54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1.95</v>
      </c>
      <c r="AD30" s="197">
        <v>0</v>
      </c>
      <c r="AE30" s="197">
        <v>0</v>
      </c>
      <c r="AF30" s="197">
        <v>0</v>
      </c>
      <c r="AG30" s="197">
        <v>47.87</v>
      </c>
      <c r="AH30" s="197">
        <v>0</v>
      </c>
      <c r="AI30" s="197">
        <v>0</v>
      </c>
      <c r="AJ30" s="197">
        <v>0</v>
      </c>
      <c r="AK30" s="197">
        <v>27.45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1.95</v>
      </c>
      <c r="AD31" s="197">
        <v>0</v>
      </c>
      <c r="AE31" s="197">
        <v>0</v>
      </c>
      <c r="AF31" s="197">
        <v>0</v>
      </c>
      <c r="AG31" s="197">
        <v>48.48</v>
      </c>
      <c r="AH31" s="197">
        <v>0</v>
      </c>
      <c r="AI31" s="197">
        <v>0</v>
      </c>
      <c r="AJ31" s="197">
        <v>0</v>
      </c>
      <c r="AK31" s="197">
        <v>26.76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1.95</v>
      </c>
      <c r="AD32" s="197">
        <v>0</v>
      </c>
      <c r="AE32" s="197">
        <v>0</v>
      </c>
      <c r="AF32" s="197">
        <v>0</v>
      </c>
      <c r="AG32" s="197">
        <v>48.48</v>
      </c>
      <c r="AH32" s="197">
        <v>0</v>
      </c>
      <c r="AI32" s="197">
        <v>0</v>
      </c>
      <c r="AJ32" s="197">
        <v>0</v>
      </c>
      <c r="AK32" s="197">
        <v>27.28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1.95</v>
      </c>
      <c r="AD33" s="197">
        <v>0</v>
      </c>
      <c r="AE33" s="197">
        <v>0</v>
      </c>
      <c r="AF33" s="197">
        <v>0</v>
      </c>
      <c r="AG33" s="197">
        <v>49.09</v>
      </c>
      <c r="AH33" s="197">
        <v>0</v>
      </c>
      <c r="AI33" s="197">
        <v>0</v>
      </c>
      <c r="AJ33" s="197">
        <v>0</v>
      </c>
      <c r="AK33" s="197">
        <v>27.01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</v>
      </c>
      <c r="AD34" s="197">
        <v>0</v>
      </c>
      <c r="AE34" s="197">
        <v>0</v>
      </c>
      <c r="AF34" s="197">
        <v>0</v>
      </c>
      <c r="AG34" s="197">
        <v>47.87</v>
      </c>
      <c r="AH34" s="197">
        <v>0</v>
      </c>
      <c r="AI34" s="197">
        <v>0</v>
      </c>
      <c r="AJ34" s="197">
        <v>0</v>
      </c>
      <c r="AK34" s="197">
        <v>26.93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</v>
      </c>
      <c r="AD35" s="197">
        <v>0</v>
      </c>
      <c r="AE35" s="197">
        <v>0</v>
      </c>
      <c r="AF35" s="197">
        <v>0</v>
      </c>
      <c r="AG35" s="197">
        <v>48.48</v>
      </c>
      <c r="AH35" s="197">
        <v>0</v>
      </c>
      <c r="AI35" s="197">
        <v>0</v>
      </c>
      <c r="AJ35" s="197">
        <v>0</v>
      </c>
      <c r="AK35" s="197">
        <v>22.48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</v>
      </c>
      <c r="AD36" s="197">
        <v>0</v>
      </c>
      <c r="AE36" s="197">
        <v>0</v>
      </c>
      <c r="AF36" s="197">
        <v>0</v>
      </c>
      <c r="AG36" s="197">
        <v>48.48</v>
      </c>
      <c r="AH36" s="197">
        <v>0</v>
      </c>
      <c r="AI36" s="197">
        <v>0</v>
      </c>
      <c r="AJ36" s="197">
        <v>0</v>
      </c>
      <c r="AK36" s="197">
        <v>22.41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</v>
      </c>
      <c r="AD37" s="197">
        <v>0</v>
      </c>
      <c r="AE37" s="197">
        <v>0</v>
      </c>
      <c r="AF37" s="197">
        <v>0</v>
      </c>
      <c r="AG37" s="197">
        <v>48.48</v>
      </c>
      <c r="AH37" s="197">
        <v>0</v>
      </c>
      <c r="AI37" s="197">
        <v>0</v>
      </c>
      <c r="AJ37" s="197">
        <v>0</v>
      </c>
      <c r="AK37" s="197">
        <v>22.12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</v>
      </c>
      <c r="AD38" s="197">
        <v>0</v>
      </c>
      <c r="AE38" s="197">
        <v>0</v>
      </c>
      <c r="AF38" s="197">
        <v>0</v>
      </c>
      <c r="AG38" s="197">
        <v>48.48</v>
      </c>
      <c r="AH38" s="197">
        <v>0</v>
      </c>
      <c r="AI38" s="197">
        <v>0</v>
      </c>
      <c r="AJ38" s="197">
        <v>0</v>
      </c>
      <c r="AK38" s="197">
        <v>22.55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</v>
      </c>
      <c r="AD39" s="197">
        <v>0</v>
      </c>
      <c r="AE39" s="197">
        <v>0</v>
      </c>
      <c r="AF39" s="197">
        <v>0</v>
      </c>
      <c r="AG39" s="197">
        <v>49.09</v>
      </c>
      <c r="AH39" s="197">
        <v>0</v>
      </c>
      <c r="AI39" s="197">
        <v>0</v>
      </c>
      <c r="AJ39" s="197">
        <v>0</v>
      </c>
      <c r="AK39" s="197">
        <v>22.41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</v>
      </c>
      <c r="AD40" s="197">
        <v>0</v>
      </c>
      <c r="AE40" s="197">
        <v>0</v>
      </c>
      <c r="AF40" s="197">
        <v>0</v>
      </c>
      <c r="AG40" s="197">
        <v>47.87</v>
      </c>
      <c r="AH40" s="197">
        <v>0</v>
      </c>
      <c r="AI40" s="197">
        <v>0</v>
      </c>
      <c r="AJ40" s="197">
        <v>0</v>
      </c>
      <c r="AK40" s="197">
        <v>22.41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1.95</v>
      </c>
      <c r="AD41" s="197">
        <v>0</v>
      </c>
      <c r="AE41" s="197">
        <v>0</v>
      </c>
      <c r="AF41" s="197">
        <v>0</v>
      </c>
      <c r="AG41" s="197">
        <v>48.48</v>
      </c>
      <c r="AH41" s="197">
        <v>0</v>
      </c>
      <c r="AI41" s="197">
        <v>0</v>
      </c>
      <c r="AJ41" s="197">
        <v>0</v>
      </c>
      <c r="AK41" s="197">
        <v>22.41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1.95</v>
      </c>
      <c r="AD42" s="197">
        <v>0</v>
      </c>
      <c r="AE42" s="197">
        <v>0</v>
      </c>
      <c r="AF42" s="197">
        <v>0</v>
      </c>
      <c r="AG42" s="197">
        <v>48.48</v>
      </c>
      <c r="AH42" s="197">
        <v>0</v>
      </c>
      <c r="AI42" s="197">
        <v>0</v>
      </c>
      <c r="AJ42" s="197">
        <v>0</v>
      </c>
      <c r="AK42" s="197">
        <v>22.41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1.95</v>
      </c>
      <c r="AD43" s="197">
        <v>0</v>
      </c>
      <c r="AE43" s="197">
        <v>0</v>
      </c>
      <c r="AF43" s="197">
        <v>0</v>
      </c>
      <c r="AG43" s="197">
        <v>49.09</v>
      </c>
      <c r="AH43" s="197">
        <v>0</v>
      </c>
      <c r="AI43" s="197">
        <v>0</v>
      </c>
      <c r="AJ43" s="197">
        <v>0</v>
      </c>
      <c r="AK43" s="197">
        <v>22.12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1.95</v>
      </c>
      <c r="AD44" s="197">
        <v>0</v>
      </c>
      <c r="AE44" s="197">
        <v>0</v>
      </c>
      <c r="AF44" s="197">
        <v>0</v>
      </c>
      <c r="AG44" s="197">
        <v>49.09</v>
      </c>
      <c r="AH44" s="197">
        <v>0</v>
      </c>
      <c r="AI44" s="197">
        <v>0</v>
      </c>
      <c r="AJ44" s="197">
        <v>0</v>
      </c>
      <c r="AK44" s="197">
        <v>22.63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1.95</v>
      </c>
      <c r="AD45" s="197">
        <v>0</v>
      </c>
      <c r="AE45" s="197">
        <v>0</v>
      </c>
      <c r="AF45" s="197">
        <v>0</v>
      </c>
      <c r="AG45" s="197">
        <v>48.18</v>
      </c>
      <c r="AH45" s="197">
        <v>0</v>
      </c>
      <c r="AI45" s="197">
        <v>0</v>
      </c>
      <c r="AJ45" s="197">
        <v>0</v>
      </c>
      <c r="AK45" s="197">
        <v>22.63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1.95</v>
      </c>
      <c r="AD46" s="197">
        <v>0</v>
      </c>
      <c r="AE46" s="197">
        <v>0</v>
      </c>
      <c r="AF46" s="197">
        <v>0</v>
      </c>
      <c r="AG46" s="197">
        <v>50</v>
      </c>
      <c r="AH46" s="197">
        <v>0</v>
      </c>
      <c r="AI46" s="197">
        <v>0</v>
      </c>
      <c r="AJ46" s="197">
        <v>0</v>
      </c>
      <c r="AK46" s="197">
        <v>22.63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1.95</v>
      </c>
      <c r="AD47" s="197">
        <v>0</v>
      </c>
      <c r="AE47" s="197">
        <v>0</v>
      </c>
      <c r="AF47" s="197">
        <v>0</v>
      </c>
      <c r="AG47" s="197">
        <v>50</v>
      </c>
      <c r="AH47" s="197">
        <v>0</v>
      </c>
      <c r="AI47" s="197">
        <v>0</v>
      </c>
      <c r="AJ47" s="197">
        <v>0</v>
      </c>
      <c r="AK47" s="197">
        <v>27.28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1.95</v>
      </c>
      <c r="AD48" s="197">
        <v>0</v>
      </c>
      <c r="AE48" s="197">
        <v>0</v>
      </c>
      <c r="AF48" s="197">
        <v>0</v>
      </c>
      <c r="AG48" s="197">
        <v>50</v>
      </c>
      <c r="AH48" s="197">
        <v>0</v>
      </c>
      <c r="AI48" s="197">
        <v>0</v>
      </c>
      <c r="AJ48" s="197">
        <v>0</v>
      </c>
      <c r="AK48" s="197">
        <v>27.28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1.95</v>
      </c>
      <c r="AD49" s="197">
        <v>0</v>
      </c>
      <c r="AE49" s="197">
        <v>0</v>
      </c>
      <c r="AF49" s="197">
        <v>0</v>
      </c>
      <c r="AG49" s="197">
        <v>49.39</v>
      </c>
      <c r="AH49" s="197">
        <v>0</v>
      </c>
      <c r="AI49" s="197">
        <v>0</v>
      </c>
      <c r="AJ49" s="197">
        <v>0</v>
      </c>
      <c r="AK49" s="197">
        <v>26.84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1.95</v>
      </c>
      <c r="AD50" s="197">
        <v>0</v>
      </c>
      <c r="AE50" s="197">
        <v>0</v>
      </c>
      <c r="AF50" s="197">
        <v>0</v>
      </c>
      <c r="AG50" s="197">
        <v>49.39</v>
      </c>
      <c r="AH50" s="197">
        <v>0</v>
      </c>
      <c r="AI50" s="197">
        <v>0</v>
      </c>
      <c r="AJ50" s="197">
        <v>0</v>
      </c>
      <c r="AK50" s="197">
        <v>27.54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1.95</v>
      </c>
      <c r="AD51" s="197">
        <v>0</v>
      </c>
      <c r="AE51" s="197">
        <v>0</v>
      </c>
      <c r="AF51" s="197">
        <v>0</v>
      </c>
      <c r="AG51" s="197">
        <v>47.87</v>
      </c>
      <c r="AH51" s="197">
        <v>0</v>
      </c>
      <c r="AI51" s="197">
        <v>0</v>
      </c>
      <c r="AJ51" s="197">
        <v>0</v>
      </c>
      <c r="AK51" s="197">
        <v>27.37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1.95</v>
      </c>
      <c r="AD52" s="197">
        <v>0</v>
      </c>
      <c r="AE52" s="197">
        <v>0</v>
      </c>
      <c r="AF52" s="197">
        <v>0</v>
      </c>
      <c r="AG52" s="197">
        <v>49.39</v>
      </c>
      <c r="AH52" s="197">
        <v>0</v>
      </c>
      <c r="AI52" s="197">
        <v>0</v>
      </c>
      <c r="AJ52" s="197">
        <v>0</v>
      </c>
      <c r="AK52" s="197">
        <v>27.45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1.95</v>
      </c>
      <c r="AD53" s="197">
        <v>0</v>
      </c>
      <c r="AE53" s="197">
        <v>0</v>
      </c>
      <c r="AF53" s="197">
        <v>0</v>
      </c>
      <c r="AG53" s="197">
        <v>49.39</v>
      </c>
      <c r="AH53" s="197">
        <v>0</v>
      </c>
      <c r="AI53" s="197">
        <v>0</v>
      </c>
      <c r="AJ53" s="197">
        <v>0</v>
      </c>
      <c r="AK53" s="197">
        <v>27.54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1.95</v>
      </c>
      <c r="AD54" s="197">
        <v>0</v>
      </c>
      <c r="AE54" s="197">
        <v>0</v>
      </c>
      <c r="AF54" s="197">
        <v>0</v>
      </c>
      <c r="AG54" s="197">
        <v>49.39</v>
      </c>
      <c r="AH54" s="197">
        <v>0</v>
      </c>
      <c r="AI54" s="197">
        <v>0</v>
      </c>
      <c r="AJ54" s="197">
        <v>0</v>
      </c>
      <c r="AK54" s="197">
        <v>27.54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1.95</v>
      </c>
      <c r="AD55" s="197">
        <v>0</v>
      </c>
      <c r="AE55" s="197">
        <v>0</v>
      </c>
      <c r="AF55" s="197">
        <v>0</v>
      </c>
      <c r="AG55" s="197">
        <v>48.42</v>
      </c>
      <c r="AH55" s="197">
        <v>0</v>
      </c>
      <c r="AI55" s="197">
        <v>0</v>
      </c>
      <c r="AJ55" s="197">
        <v>0</v>
      </c>
      <c r="AK55" s="197">
        <v>27.28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1.95</v>
      </c>
      <c r="AD56" s="197">
        <v>0</v>
      </c>
      <c r="AE56" s="197">
        <v>0</v>
      </c>
      <c r="AF56" s="197">
        <v>0</v>
      </c>
      <c r="AG56" s="197">
        <v>48.48</v>
      </c>
      <c r="AH56" s="197">
        <v>0</v>
      </c>
      <c r="AI56" s="197">
        <v>0</v>
      </c>
      <c r="AJ56" s="197">
        <v>0</v>
      </c>
      <c r="AK56" s="197">
        <v>27.82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1.63</v>
      </c>
      <c r="AD57" s="197">
        <v>0</v>
      </c>
      <c r="AE57" s="197">
        <v>0</v>
      </c>
      <c r="AF57" s="197">
        <v>0</v>
      </c>
      <c r="AG57" s="197">
        <v>48.48</v>
      </c>
      <c r="AH57" s="197">
        <v>0</v>
      </c>
      <c r="AI57" s="197">
        <v>0</v>
      </c>
      <c r="AJ57" s="197">
        <v>0</v>
      </c>
      <c r="AK57" s="197">
        <v>27.82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1.63</v>
      </c>
      <c r="AD58" s="197">
        <v>0</v>
      </c>
      <c r="AE58" s="197">
        <v>0</v>
      </c>
      <c r="AF58" s="197">
        <v>0</v>
      </c>
      <c r="AG58" s="197">
        <v>48.48</v>
      </c>
      <c r="AH58" s="197">
        <v>0</v>
      </c>
      <c r="AI58" s="197">
        <v>0</v>
      </c>
      <c r="AJ58" s="197">
        <v>0</v>
      </c>
      <c r="AK58" s="197">
        <v>27.91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1.86</v>
      </c>
      <c r="AD59" s="197">
        <v>0</v>
      </c>
      <c r="AE59" s="197">
        <v>0</v>
      </c>
      <c r="AF59" s="197">
        <v>0</v>
      </c>
      <c r="AG59" s="197">
        <v>47.57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1.63</v>
      </c>
      <c r="AD60" s="197">
        <v>0</v>
      </c>
      <c r="AE60" s="197">
        <v>0</v>
      </c>
      <c r="AF60" s="197">
        <v>0</v>
      </c>
      <c r="AG60" s="197">
        <v>47.57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47.57</v>
      </c>
      <c r="AH61" s="197">
        <v>0</v>
      </c>
      <c r="AI61" s="197">
        <v>0</v>
      </c>
      <c r="AJ61" s="197">
        <v>0</v>
      </c>
      <c r="AK61" s="197">
        <v>27.73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1.38</v>
      </c>
      <c r="AD62" s="197">
        <v>0</v>
      </c>
      <c r="AE62" s="197">
        <v>0</v>
      </c>
      <c r="AF62" s="197">
        <v>0</v>
      </c>
      <c r="AG62" s="197">
        <v>45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47.57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47.57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2.04</v>
      </c>
      <c r="AD65" s="197">
        <v>0</v>
      </c>
      <c r="AE65" s="197">
        <v>0</v>
      </c>
      <c r="AF65" s="197">
        <v>0</v>
      </c>
      <c r="AG65" s="197">
        <v>47.57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1.35</v>
      </c>
      <c r="AD66" s="197">
        <v>0</v>
      </c>
      <c r="AE66" s="197">
        <v>0</v>
      </c>
      <c r="AF66" s="197">
        <v>0</v>
      </c>
      <c r="AG66" s="197">
        <v>45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2.04</v>
      </c>
      <c r="AD67" s="197">
        <v>0</v>
      </c>
      <c r="AE67" s="197">
        <v>0</v>
      </c>
      <c r="AF67" s="197">
        <v>0</v>
      </c>
      <c r="AG67" s="197">
        <v>46.97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2.04</v>
      </c>
      <c r="AD68" s="197">
        <v>0</v>
      </c>
      <c r="AE68" s="197">
        <v>0</v>
      </c>
      <c r="AF68" s="197">
        <v>0</v>
      </c>
      <c r="AG68" s="197">
        <v>46.97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2.04</v>
      </c>
      <c r="AD69" s="197">
        <v>0</v>
      </c>
      <c r="AE69" s="197">
        <v>0</v>
      </c>
      <c r="AF69" s="197">
        <v>0</v>
      </c>
      <c r="AG69" s="197">
        <v>46.97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2.04</v>
      </c>
      <c r="AD70" s="197">
        <v>0</v>
      </c>
      <c r="AE70" s="197">
        <v>0</v>
      </c>
      <c r="AF70" s="197">
        <v>0</v>
      </c>
      <c r="AG70" s="197">
        <v>46.97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2.04</v>
      </c>
      <c r="AD71" s="197">
        <v>0</v>
      </c>
      <c r="AE71" s="197">
        <v>0</v>
      </c>
      <c r="AF71" s="197">
        <v>0</v>
      </c>
      <c r="AG71" s="197">
        <v>46.97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2.04</v>
      </c>
      <c r="AD72" s="197">
        <v>0</v>
      </c>
      <c r="AE72" s="197">
        <v>0</v>
      </c>
      <c r="AF72" s="197">
        <v>0</v>
      </c>
      <c r="AG72" s="197">
        <v>46.97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2.04</v>
      </c>
      <c r="AD73" s="197">
        <v>0</v>
      </c>
      <c r="AE73" s="197">
        <v>0</v>
      </c>
      <c r="AF73" s="197">
        <v>0</v>
      </c>
      <c r="AG73" s="197">
        <v>46.97</v>
      </c>
      <c r="AH73" s="197">
        <v>0</v>
      </c>
      <c r="AI73" s="197">
        <v>0</v>
      </c>
      <c r="AJ73" s="197">
        <v>0</v>
      </c>
      <c r="AK73" s="197">
        <v>22.78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2.04</v>
      </c>
      <c r="AD74" s="197">
        <v>0</v>
      </c>
      <c r="AE74" s="197">
        <v>0</v>
      </c>
      <c r="AF74" s="197">
        <v>0</v>
      </c>
      <c r="AG74" s="197">
        <v>46.97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2.04</v>
      </c>
      <c r="AD75" s="197">
        <v>0</v>
      </c>
      <c r="AE75" s="197">
        <v>0</v>
      </c>
      <c r="AF75" s="197">
        <v>0</v>
      </c>
      <c r="AG75" s="197">
        <v>47.87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47.87</v>
      </c>
      <c r="AH76" s="197">
        <v>0</v>
      </c>
      <c r="AI76" s="197">
        <v>0</v>
      </c>
      <c r="AJ76" s="197">
        <v>0</v>
      </c>
      <c r="AK76" s="197">
        <v>22.93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47.87</v>
      </c>
      <c r="AH77" s="197">
        <v>0</v>
      </c>
      <c r="AI77" s="197">
        <v>0</v>
      </c>
      <c r="AJ77" s="197">
        <v>0</v>
      </c>
      <c r="AK77" s="197">
        <v>22.85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47.87</v>
      </c>
      <c r="AH78" s="197">
        <v>0</v>
      </c>
      <c r="AI78" s="197">
        <v>0</v>
      </c>
      <c r="AJ78" s="197">
        <v>0</v>
      </c>
      <c r="AK78" s="197">
        <v>22.85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47.87</v>
      </c>
      <c r="AH79" s="197">
        <v>0</v>
      </c>
      <c r="AI79" s="197">
        <v>0</v>
      </c>
      <c r="AJ79" s="197">
        <v>0</v>
      </c>
      <c r="AK79" s="197">
        <v>26.93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47.87</v>
      </c>
      <c r="AH80" s="197">
        <v>0</v>
      </c>
      <c r="AI80" s="197">
        <v>0</v>
      </c>
      <c r="AJ80" s="197">
        <v>0</v>
      </c>
      <c r="AK80" s="197">
        <v>27.45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47.87</v>
      </c>
      <c r="AH81" s="197">
        <v>0</v>
      </c>
      <c r="AI81" s="197">
        <v>0</v>
      </c>
      <c r="AJ81" s="197">
        <v>0</v>
      </c>
      <c r="AK81" s="197">
        <v>27.45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47.87</v>
      </c>
      <c r="AH82" s="197">
        <v>0</v>
      </c>
      <c r="AI82" s="197">
        <v>0</v>
      </c>
      <c r="AJ82" s="197">
        <v>0</v>
      </c>
      <c r="AK82" s="197">
        <v>27.37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47.87</v>
      </c>
      <c r="AH83" s="197">
        <v>0</v>
      </c>
      <c r="AI83" s="197">
        <v>0</v>
      </c>
      <c r="AJ83" s="197">
        <v>0</v>
      </c>
      <c r="AK83" s="197">
        <v>27.37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47.87</v>
      </c>
      <c r="AH84" s="197">
        <v>0</v>
      </c>
      <c r="AI84" s="197">
        <v>0</v>
      </c>
      <c r="AJ84" s="197">
        <v>0</v>
      </c>
      <c r="AK84" s="197">
        <v>27.37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47.87</v>
      </c>
      <c r="AH85" s="197">
        <v>0</v>
      </c>
      <c r="AI85" s="197">
        <v>0</v>
      </c>
      <c r="AJ85" s="197">
        <v>0</v>
      </c>
      <c r="AK85" s="197">
        <v>26.93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47.87</v>
      </c>
      <c r="AH86" s="197">
        <v>0</v>
      </c>
      <c r="AI86" s="197">
        <v>0</v>
      </c>
      <c r="AJ86" s="197">
        <v>0</v>
      </c>
      <c r="AK86" s="197">
        <v>27.45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47.87</v>
      </c>
      <c r="AH87" s="197">
        <v>0</v>
      </c>
      <c r="AI87" s="197">
        <v>0</v>
      </c>
      <c r="AJ87" s="197">
        <v>0</v>
      </c>
      <c r="AK87" s="197">
        <v>27.54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47.87</v>
      </c>
      <c r="AH88" s="197">
        <v>0</v>
      </c>
      <c r="AI88" s="197">
        <v>0</v>
      </c>
      <c r="AJ88" s="197">
        <v>0</v>
      </c>
      <c r="AK88" s="197">
        <v>27.54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47.87</v>
      </c>
      <c r="AH89" s="197">
        <v>0</v>
      </c>
      <c r="AI89" s="197">
        <v>0</v>
      </c>
      <c r="AJ89" s="197">
        <v>0</v>
      </c>
      <c r="AK89" s="197">
        <v>27.64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47.87</v>
      </c>
      <c r="AH90" s="197">
        <v>0</v>
      </c>
      <c r="AI90" s="197">
        <v>0</v>
      </c>
      <c r="AJ90" s="197">
        <v>0</v>
      </c>
      <c r="AK90" s="197">
        <v>27.82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47.87</v>
      </c>
      <c r="AH91" s="197">
        <v>0</v>
      </c>
      <c r="AI91" s="197">
        <v>0</v>
      </c>
      <c r="AJ91" s="197">
        <v>0</v>
      </c>
      <c r="AK91" s="197">
        <v>27.45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47.87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47.87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47.87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47.87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47.87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47.87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47.87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4.8150000000000061E-2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1.1527149999999988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0.63523499999999966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9.57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9.57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9.57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9.57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9.57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9.57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9.76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9.57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9.57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9.57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9.57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9.57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9.76</v>
      </c>
      <c r="AH15" s="197">
        <v>0</v>
      </c>
      <c r="AI15" s="197">
        <v>0</v>
      </c>
      <c r="AJ15" s="197">
        <v>0</v>
      </c>
      <c r="AK15" s="197">
        <v>10.82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9.57</v>
      </c>
      <c r="AH16" s="197">
        <v>0</v>
      </c>
      <c r="AI16" s="197">
        <v>0</v>
      </c>
      <c r="AJ16" s="197">
        <v>0</v>
      </c>
      <c r="AK16" s="197">
        <v>10.82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9.57</v>
      </c>
      <c r="AH17" s="197">
        <v>0</v>
      </c>
      <c r="AI17" s="197">
        <v>0</v>
      </c>
      <c r="AJ17" s="197">
        <v>0</v>
      </c>
      <c r="AK17" s="197">
        <v>10.82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9.57</v>
      </c>
      <c r="AH18" s="197">
        <v>0</v>
      </c>
      <c r="AI18" s="197">
        <v>0</v>
      </c>
      <c r="AJ18" s="197">
        <v>0</v>
      </c>
      <c r="AK18" s="197">
        <v>10.82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9.57</v>
      </c>
      <c r="AH19" s="197">
        <v>0</v>
      </c>
      <c r="AI19" s="197">
        <v>0</v>
      </c>
      <c r="AJ19" s="197">
        <v>0</v>
      </c>
      <c r="AK19" s="197">
        <v>15.82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9.57</v>
      </c>
      <c r="AH20" s="197">
        <v>0</v>
      </c>
      <c r="AI20" s="197">
        <v>0</v>
      </c>
      <c r="AJ20" s="197">
        <v>0</v>
      </c>
      <c r="AK20" s="197">
        <v>9.82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9.76</v>
      </c>
      <c r="AH21" s="197">
        <v>0</v>
      </c>
      <c r="AI21" s="197">
        <v>0</v>
      </c>
      <c r="AJ21" s="197">
        <v>0</v>
      </c>
      <c r="AK21" s="197">
        <v>12.82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9.57</v>
      </c>
      <c r="AH22" s="197">
        <v>0</v>
      </c>
      <c r="AI22" s="197">
        <v>0</v>
      </c>
      <c r="AJ22" s="197">
        <v>0</v>
      </c>
      <c r="AK22" s="197">
        <v>12.82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9.57</v>
      </c>
      <c r="AH23" s="197">
        <v>0</v>
      </c>
      <c r="AI23" s="197">
        <v>0</v>
      </c>
      <c r="AJ23" s="197">
        <v>0</v>
      </c>
      <c r="AK23" s="197">
        <v>13.82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9.57</v>
      </c>
      <c r="AH24" s="197">
        <v>0</v>
      </c>
      <c r="AI24" s="197">
        <v>0</v>
      </c>
      <c r="AJ24" s="197">
        <v>0</v>
      </c>
      <c r="AK24" s="197">
        <v>14.82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9.57</v>
      </c>
      <c r="AH25" s="197">
        <v>0</v>
      </c>
      <c r="AI25" s="197">
        <v>0</v>
      </c>
      <c r="AJ25" s="197">
        <v>0</v>
      </c>
      <c r="AK25" s="197">
        <v>20.82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9.57</v>
      </c>
      <c r="AH26" s="197">
        <v>0</v>
      </c>
      <c r="AI26" s="197">
        <v>0</v>
      </c>
      <c r="AJ26" s="197">
        <v>0</v>
      </c>
      <c r="AK26" s="197">
        <v>15.82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9.76</v>
      </c>
      <c r="AH27" s="197">
        <v>0</v>
      </c>
      <c r="AI27" s="197">
        <v>0</v>
      </c>
      <c r="AJ27" s="197">
        <v>0</v>
      </c>
      <c r="AK27" s="197">
        <v>19.82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9.57</v>
      </c>
      <c r="AH28" s="197">
        <v>0</v>
      </c>
      <c r="AI28" s="197">
        <v>0</v>
      </c>
      <c r="AJ28" s="197">
        <v>0</v>
      </c>
      <c r="AK28" s="197">
        <v>24.5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9.57</v>
      </c>
      <c r="AH29" s="197">
        <v>0</v>
      </c>
      <c r="AI29" s="197">
        <v>0</v>
      </c>
      <c r="AJ29" s="197">
        <v>0</v>
      </c>
      <c r="AK29" s="197">
        <v>25.4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9.57</v>
      </c>
      <c r="AH30" s="197">
        <v>0</v>
      </c>
      <c r="AI30" s="197">
        <v>0</v>
      </c>
      <c r="AJ30" s="197">
        <v>0</v>
      </c>
      <c r="AK30" s="197">
        <v>26.3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9.6999999999999993</v>
      </c>
      <c r="AH31" s="197">
        <v>0</v>
      </c>
      <c r="AI31" s="197">
        <v>0</v>
      </c>
      <c r="AJ31" s="197">
        <v>0</v>
      </c>
      <c r="AK31" s="197">
        <v>33.28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9.6999999999999993</v>
      </c>
      <c r="AH32" s="197">
        <v>0</v>
      </c>
      <c r="AI32" s="197">
        <v>0</v>
      </c>
      <c r="AJ32" s="197">
        <v>0</v>
      </c>
      <c r="AK32" s="197">
        <v>28.08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9.82</v>
      </c>
      <c r="AH33" s="197">
        <v>0</v>
      </c>
      <c r="AI33" s="197">
        <v>0</v>
      </c>
      <c r="AJ33" s="197">
        <v>0</v>
      </c>
      <c r="AK33" s="197">
        <v>30.7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9.57</v>
      </c>
      <c r="AH34" s="197">
        <v>0</v>
      </c>
      <c r="AI34" s="197">
        <v>0</v>
      </c>
      <c r="AJ34" s="197">
        <v>0</v>
      </c>
      <c r="AK34" s="197">
        <v>31.57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9.6999999999999993</v>
      </c>
      <c r="AH35" s="197">
        <v>0</v>
      </c>
      <c r="AI35" s="197">
        <v>0</v>
      </c>
      <c r="AJ35" s="197">
        <v>0</v>
      </c>
      <c r="AK35" s="197">
        <v>32.08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9.6999999999999993</v>
      </c>
      <c r="AH36" s="197">
        <v>0</v>
      </c>
      <c r="AI36" s="197">
        <v>0</v>
      </c>
      <c r="AJ36" s="197">
        <v>0</v>
      </c>
      <c r="AK36" s="197">
        <v>32.950000000000003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9.6999999999999993</v>
      </c>
      <c r="AH37" s="197">
        <v>0</v>
      </c>
      <c r="AI37" s="197">
        <v>0</v>
      </c>
      <c r="AJ37" s="197">
        <v>0</v>
      </c>
      <c r="AK37" s="197">
        <v>36.369999999999997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9.6999999999999993</v>
      </c>
      <c r="AH38" s="197">
        <v>0</v>
      </c>
      <c r="AI38" s="197">
        <v>0</v>
      </c>
      <c r="AJ38" s="197">
        <v>0</v>
      </c>
      <c r="AK38" s="197">
        <v>31.2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9.82</v>
      </c>
      <c r="AH39" s="197">
        <v>0</v>
      </c>
      <c r="AI39" s="197">
        <v>0</v>
      </c>
      <c r="AJ39" s="197">
        <v>0</v>
      </c>
      <c r="AK39" s="197">
        <v>32.950000000000003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9.57</v>
      </c>
      <c r="AH40" s="197">
        <v>0</v>
      </c>
      <c r="AI40" s="197">
        <v>0</v>
      </c>
      <c r="AJ40" s="197">
        <v>0</v>
      </c>
      <c r="AK40" s="197">
        <v>32.950000000000003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9.6999999999999993</v>
      </c>
      <c r="AH41" s="197">
        <v>0</v>
      </c>
      <c r="AI41" s="197">
        <v>0</v>
      </c>
      <c r="AJ41" s="197">
        <v>0</v>
      </c>
      <c r="AK41" s="197">
        <v>32.950000000000003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9.6999999999999993</v>
      </c>
      <c r="AH42" s="197">
        <v>0</v>
      </c>
      <c r="AI42" s="197">
        <v>0</v>
      </c>
      <c r="AJ42" s="197">
        <v>0</v>
      </c>
      <c r="AK42" s="197">
        <v>32.950000000000003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9.82</v>
      </c>
      <c r="AH43" s="197">
        <v>0</v>
      </c>
      <c r="AI43" s="197">
        <v>0</v>
      </c>
      <c r="AJ43" s="197">
        <v>0</v>
      </c>
      <c r="AK43" s="197">
        <v>36.369999999999997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9.82</v>
      </c>
      <c r="AH44" s="197">
        <v>0</v>
      </c>
      <c r="AI44" s="197">
        <v>0</v>
      </c>
      <c r="AJ44" s="197">
        <v>0</v>
      </c>
      <c r="AK44" s="197">
        <v>30.32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9.64</v>
      </c>
      <c r="AH45" s="197">
        <v>0</v>
      </c>
      <c r="AI45" s="197">
        <v>0</v>
      </c>
      <c r="AJ45" s="197">
        <v>0</v>
      </c>
      <c r="AK45" s="197">
        <v>30.32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10</v>
      </c>
      <c r="AH46" s="197">
        <v>0</v>
      </c>
      <c r="AI46" s="197">
        <v>0</v>
      </c>
      <c r="AJ46" s="197">
        <v>0</v>
      </c>
      <c r="AK46" s="197">
        <v>30.32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10</v>
      </c>
      <c r="AH47" s="197">
        <v>0</v>
      </c>
      <c r="AI47" s="197">
        <v>0</v>
      </c>
      <c r="AJ47" s="197">
        <v>0</v>
      </c>
      <c r="AK47" s="197">
        <v>28.08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10</v>
      </c>
      <c r="AH48" s="197">
        <v>0</v>
      </c>
      <c r="AI48" s="197">
        <v>0</v>
      </c>
      <c r="AJ48" s="197">
        <v>0</v>
      </c>
      <c r="AK48" s="197">
        <v>28.08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9.8800000000000008</v>
      </c>
      <c r="AH49" s="197">
        <v>0</v>
      </c>
      <c r="AI49" s="197">
        <v>0</v>
      </c>
      <c r="AJ49" s="197">
        <v>0</v>
      </c>
      <c r="AK49" s="197">
        <v>32.42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9.8800000000000008</v>
      </c>
      <c r="AH50" s="197">
        <v>0</v>
      </c>
      <c r="AI50" s="197">
        <v>0</v>
      </c>
      <c r="AJ50" s="197">
        <v>0</v>
      </c>
      <c r="AK50" s="197">
        <v>25.4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9.57</v>
      </c>
      <c r="AH51" s="197">
        <v>0</v>
      </c>
      <c r="AI51" s="197">
        <v>0</v>
      </c>
      <c r="AJ51" s="197">
        <v>0</v>
      </c>
      <c r="AK51" s="197">
        <v>27.19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9.8800000000000008</v>
      </c>
      <c r="AH52" s="197">
        <v>0</v>
      </c>
      <c r="AI52" s="197">
        <v>0</v>
      </c>
      <c r="AJ52" s="197">
        <v>0</v>
      </c>
      <c r="AK52" s="197">
        <v>26.3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9.8800000000000008</v>
      </c>
      <c r="AH53" s="197">
        <v>0</v>
      </c>
      <c r="AI53" s="197">
        <v>0</v>
      </c>
      <c r="AJ53" s="197">
        <v>0</v>
      </c>
      <c r="AK53" s="197">
        <v>25.4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9.8800000000000008</v>
      </c>
      <c r="AH54" s="197">
        <v>0</v>
      </c>
      <c r="AI54" s="197">
        <v>0</v>
      </c>
      <c r="AJ54" s="197">
        <v>0</v>
      </c>
      <c r="AK54" s="197">
        <v>25.4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9.68</v>
      </c>
      <c r="AH55" s="197">
        <v>0</v>
      </c>
      <c r="AI55" s="197">
        <v>0</v>
      </c>
      <c r="AJ55" s="197">
        <v>0</v>
      </c>
      <c r="AK55" s="197">
        <v>28.08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9.6999999999999993</v>
      </c>
      <c r="AH56" s="197">
        <v>0</v>
      </c>
      <c r="AI56" s="197">
        <v>0</v>
      </c>
      <c r="AJ56" s="197">
        <v>0</v>
      </c>
      <c r="AK56" s="197">
        <v>22.68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9.6999999999999993</v>
      </c>
      <c r="AH57" s="197">
        <v>0</v>
      </c>
      <c r="AI57" s="197">
        <v>0</v>
      </c>
      <c r="AJ57" s="197">
        <v>0</v>
      </c>
      <c r="AK57" s="197">
        <v>22.68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9.6999999999999993</v>
      </c>
      <c r="AH58" s="197">
        <v>0</v>
      </c>
      <c r="AI58" s="197">
        <v>0</v>
      </c>
      <c r="AJ58" s="197">
        <v>0</v>
      </c>
      <c r="AK58" s="197">
        <v>21.75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9.51</v>
      </c>
      <c r="AH59" s="197">
        <v>0</v>
      </c>
      <c r="AI59" s="197">
        <v>0</v>
      </c>
      <c r="AJ59" s="197">
        <v>0</v>
      </c>
      <c r="AK59" s="197">
        <v>20.82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9.51</v>
      </c>
      <c r="AH60" s="197">
        <v>0</v>
      </c>
      <c r="AI60" s="197">
        <v>0</v>
      </c>
      <c r="AJ60" s="197">
        <v>0</v>
      </c>
      <c r="AK60" s="197">
        <v>19.82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9.51</v>
      </c>
      <c r="AH61" s="197">
        <v>0</v>
      </c>
      <c r="AI61" s="197">
        <v>0</v>
      </c>
      <c r="AJ61" s="197">
        <v>0</v>
      </c>
      <c r="AK61" s="197">
        <v>23.59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</v>
      </c>
      <c r="AH62" s="197">
        <v>0</v>
      </c>
      <c r="AI62" s="197">
        <v>0</v>
      </c>
      <c r="AJ62" s="197">
        <v>0</v>
      </c>
      <c r="AK62" s="197">
        <v>18.82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9.51</v>
      </c>
      <c r="AH63" s="197">
        <v>0</v>
      </c>
      <c r="AI63" s="197">
        <v>0</v>
      </c>
      <c r="AJ63" s="197">
        <v>0</v>
      </c>
      <c r="AK63" s="197">
        <v>18.82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9.51</v>
      </c>
      <c r="AH64" s="197">
        <v>0</v>
      </c>
      <c r="AI64" s="197">
        <v>0</v>
      </c>
      <c r="AJ64" s="197">
        <v>0</v>
      </c>
      <c r="AK64" s="197">
        <v>18.82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9.51</v>
      </c>
      <c r="AH65" s="197">
        <v>0</v>
      </c>
      <c r="AI65" s="197">
        <v>0</v>
      </c>
      <c r="AJ65" s="197">
        <v>0</v>
      </c>
      <c r="AK65" s="197">
        <v>17.82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</v>
      </c>
      <c r="AH66" s="197">
        <v>0</v>
      </c>
      <c r="AI66" s="197">
        <v>0</v>
      </c>
      <c r="AJ66" s="197">
        <v>0</v>
      </c>
      <c r="AK66" s="197">
        <v>18.82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9.39</v>
      </c>
      <c r="AH67" s="197">
        <v>0</v>
      </c>
      <c r="AI67" s="197">
        <v>0</v>
      </c>
      <c r="AJ67" s="197">
        <v>0</v>
      </c>
      <c r="AK67" s="197">
        <v>22.82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9.39</v>
      </c>
      <c r="AH68" s="197">
        <v>0</v>
      </c>
      <c r="AI68" s="197">
        <v>0</v>
      </c>
      <c r="AJ68" s="197">
        <v>0</v>
      </c>
      <c r="AK68" s="197">
        <v>18.82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9.39</v>
      </c>
      <c r="AH69" s="197">
        <v>0</v>
      </c>
      <c r="AI69" s="197">
        <v>0</v>
      </c>
      <c r="AJ69" s="197">
        <v>0</v>
      </c>
      <c r="AK69" s="197">
        <v>19.82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9.39</v>
      </c>
      <c r="AH70" s="197">
        <v>0</v>
      </c>
      <c r="AI70" s="197">
        <v>0</v>
      </c>
      <c r="AJ70" s="197">
        <v>0</v>
      </c>
      <c r="AK70" s="197">
        <v>19.82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9.39</v>
      </c>
      <c r="AH71" s="197">
        <v>0</v>
      </c>
      <c r="AI71" s="197">
        <v>0</v>
      </c>
      <c r="AJ71" s="197">
        <v>0</v>
      </c>
      <c r="AK71" s="197">
        <v>21.82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9.39</v>
      </c>
      <c r="AH72" s="197">
        <v>0</v>
      </c>
      <c r="AI72" s="197">
        <v>0</v>
      </c>
      <c r="AJ72" s="197">
        <v>0</v>
      </c>
      <c r="AK72" s="197">
        <v>22.82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9.39</v>
      </c>
      <c r="AH73" s="197">
        <v>0</v>
      </c>
      <c r="AI73" s="197">
        <v>0</v>
      </c>
      <c r="AJ73" s="197">
        <v>0</v>
      </c>
      <c r="AK73" s="197">
        <v>28.54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9.39</v>
      </c>
      <c r="AH74" s="197">
        <v>0</v>
      </c>
      <c r="AI74" s="197">
        <v>0</v>
      </c>
      <c r="AJ74" s="197">
        <v>0</v>
      </c>
      <c r="AK74" s="197">
        <v>24.82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9.57</v>
      </c>
      <c r="AH75" s="197">
        <v>0</v>
      </c>
      <c r="AI75" s="197">
        <v>0</v>
      </c>
      <c r="AJ75" s="197">
        <v>0</v>
      </c>
      <c r="AK75" s="197">
        <v>25.82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9.57</v>
      </c>
      <c r="AH76" s="197">
        <v>0</v>
      </c>
      <c r="AI76" s="197">
        <v>0</v>
      </c>
      <c r="AJ76" s="197">
        <v>0</v>
      </c>
      <c r="AK76" s="197">
        <v>26.74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9.57</v>
      </c>
      <c r="AH77" s="197">
        <v>0</v>
      </c>
      <c r="AI77" s="197">
        <v>0</v>
      </c>
      <c r="AJ77" s="197">
        <v>0</v>
      </c>
      <c r="AK77" s="197">
        <v>27.64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9.57</v>
      </c>
      <c r="AH78" s="197">
        <v>0</v>
      </c>
      <c r="AI78" s="197">
        <v>0</v>
      </c>
      <c r="AJ78" s="197">
        <v>0</v>
      </c>
      <c r="AK78" s="197">
        <v>27.64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9.57</v>
      </c>
      <c r="AH79" s="197">
        <v>0</v>
      </c>
      <c r="AI79" s="197">
        <v>0</v>
      </c>
      <c r="AJ79" s="197">
        <v>0</v>
      </c>
      <c r="AK79" s="197">
        <v>31.57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9.57</v>
      </c>
      <c r="AH80" s="197">
        <v>0</v>
      </c>
      <c r="AI80" s="197">
        <v>0</v>
      </c>
      <c r="AJ80" s="197">
        <v>0</v>
      </c>
      <c r="AK80" s="197">
        <v>26.3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9.57</v>
      </c>
      <c r="AH81" s="197">
        <v>0</v>
      </c>
      <c r="AI81" s="197">
        <v>0</v>
      </c>
      <c r="AJ81" s="197">
        <v>0</v>
      </c>
      <c r="AK81" s="197">
        <v>26.3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9.57</v>
      </c>
      <c r="AH82" s="197">
        <v>0</v>
      </c>
      <c r="AI82" s="197">
        <v>0</v>
      </c>
      <c r="AJ82" s="197">
        <v>0</v>
      </c>
      <c r="AK82" s="197">
        <v>27.19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9.57</v>
      </c>
      <c r="AH83" s="197">
        <v>0</v>
      </c>
      <c r="AI83" s="197">
        <v>0</v>
      </c>
      <c r="AJ83" s="197">
        <v>0</v>
      </c>
      <c r="AK83" s="197">
        <v>27.19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9.57</v>
      </c>
      <c r="AH84" s="197">
        <v>0</v>
      </c>
      <c r="AI84" s="197">
        <v>0</v>
      </c>
      <c r="AJ84" s="197">
        <v>0</v>
      </c>
      <c r="AK84" s="197">
        <v>27.19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9.57</v>
      </c>
      <c r="AH85" s="197">
        <v>0</v>
      </c>
      <c r="AI85" s="197">
        <v>0</v>
      </c>
      <c r="AJ85" s="197">
        <v>0</v>
      </c>
      <c r="AK85" s="197">
        <v>31.57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9.57</v>
      </c>
      <c r="AH86" s="197">
        <v>0</v>
      </c>
      <c r="AI86" s="197">
        <v>0</v>
      </c>
      <c r="AJ86" s="197">
        <v>0</v>
      </c>
      <c r="AK86" s="197">
        <v>26.3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9.57</v>
      </c>
      <c r="AH87" s="197">
        <v>0</v>
      </c>
      <c r="AI87" s="197">
        <v>0</v>
      </c>
      <c r="AJ87" s="197">
        <v>0</v>
      </c>
      <c r="AK87" s="197">
        <v>25.4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9.57</v>
      </c>
      <c r="AH88" s="197">
        <v>0</v>
      </c>
      <c r="AI88" s="197">
        <v>0</v>
      </c>
      <c r="AJ88" s="197">
        <v>0</v>
      </c>
      <c r="AK88" s="197">
        <v>25.4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9.57</v>
      </c>
      <c r="AH89" s="197">
        <v>0</v>
      </c>
      <c r="AI89" s="197">
        <v>0</v>
      </c>
      <c r="AJ89" s="197">
        <v>0</v>
      </c>
      <c r="AK89" s="197">
        <v>24.5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9.57</v>
      </c>
      <c r="AH90" s="197">
        <v>0</v>
      </c>
      <c r="AI90" s="197">
        <v>0</v>
      </c>
      <c r="AJ90" s="197">
        <v>0</v>
      </c>
      <c r="AK90" s="197">
        <v>22.68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9.57</v>
      </c>
      <c r="AH91" s="197">
        <v>0</v>
      </c>
      <c r="AI91" s="197">
        <v>0</v>
      </c>
      <c r="AJ91" s="197">
        <v>0</v>
      </c>
      <c r="AK91" s="197">
        <v>26.3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9.57</v>
      </c>
      <c r="AH92" s="197">
        <v>0</v>
      </c>
      <c r="AI92" s="197">
        <v>0</v>
      </c>
      <c r="AJ92" s="197">
        <v>0</v>
      </c>
      <c r="AK92" s="197">
        <v>20.82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9.57</v>
      </c>
      <c r="AH93" s="197">
        <v>0</v>
      </c>
      <c r="AI93" s="197">
        <v>0</v>
      </c>
      <c r="AJ93" s="197">
        <v>0</v>
      </c>
      <c r="AK93" s="197">
        <v>19.82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9.57</v>
      </c>
      <c r="AH94" s="197">
        <v>0</v>
      </c>
      <c r="AI94" s="197">
        <v>0</v>
      </c>
      <c r="AJ94" s="197">
        <v>0</v>
      </c>
      <c r="AK94" s="197">
        <v>18.82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9.57</v>
      </c>
      <c r="AH95" s="197">
        <v>0</v>
      </c>
      <c r="AI95" s="197">
        <v>0</v>
      </c>
      <c r="AJ95" s="197">
        <v>0</v>
      </c>
      <c r="AK95" s="197">
        <v>17.82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9.57</v>
      </c>
      <c r="AH96" s="197">
        <v>0</v>
      </c>
      <c r="AI96" s="197">
        <v>0</v>
      </c>
      <c r="AJ96" s="197">
        <v>0</v>
      </c>
      <c r="AK96" s="197">
        <v>16.82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9.57</v>
      </c>
      <c r="AH97" s="197">
        <v>0</v>
      </c>
      <c r="AI97" s="197">
        <v>0</v>
      </c>
      <c r="AJ97" s="197">
        <v>0</v>
      </c>
      <c r="AK97" s="197">
        <v>20.82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9.57</v>
      </c>
      <c r="AH98" s="197">
        <v>0</v>
      </c>
      <c r="AI98" s="197">
        <v>0</v>
      </c>
      <c r="AJ98" s="197">
        <v>0</v>
      </c>
      <c r="AK98" s="197">
        <v>13.82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0.23049750000000022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0.51889999999999992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158</v>
      </c>
      <c r="H3" s="197">
        <v>0</v>
      </c>
      <c r="I3" s="197">
        <v>0</v>
      </c>
      <c r="J3" s="197">
        <v>0</v>
      </c>
      <c r="K3" s="197">
        <v>250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158</v>
      </c>
      <c r="H4" s="197">
        <v>0</v>
      </c>
      <c r="I4" s="197">
        <v>0</v>
      </c>
      <c r="J4" s="197">
        <v>0</v>
      </c>
      <c r="K4" s="197">
        <v>250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158</v>
      </c>
      <c r="H5" s="197">
        <v>0</v>
      </c>
      <c r="I5" s="197">
        <v>0</v>
      </c>
      <c r="J5" s="197">
        <v>0</v>
      </c>
      <c r="K5" s="197">
        <v>250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158</v>
      </c>
      <c r="H6" s="197">
        <v>0</v>
      </c>
      <c r="I6" s="197">
        <v>0</v>
      </c>
      <c r="J6" s="197">
        <v>0</v>
      </c>
      <c r="K6" s="197">
        <v>250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250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250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161</v>
      </c>
      <c r="H9" s="197">
        <v>0</v>
      </c>
      <c r="I9" s="197">
        <v>0</v>
      </c>
      <c r="J9" s="197">
        <v>0</v>
      </c>
      <c r="K9" s="197">
        <v>250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250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158</v>
      </c>
      <c r="H11" s="197">
        <v>0</v>
      </c>
      <c r="I11" s="197">
        <v>0</v>
      </c>
      <c r="J11" s="197">
        <v>0</v>
      </c>
      <c r="K11" s="197">
        <v>250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7">
        <v>158</v>
      </c>
      <c r="H12" s="197">
        <v>0</v>
      </c>
      <c r="I12" s="197">
        <v>0</v>
      </c>
      <c r="J12" s="197">
        <v>0</v>
      </c>
      <c r="K12" s="197">
        <v>250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7">
        <v>158</v>
      </c>
      <c r="H13" s="197">
        <v>0</v>
      </c>
      <c r="I13" s="197">
        <v>0</v>
      </c>
      <c r="J13" s="197">
        <v>0</v>
      </c>
      <c r="K13" s="197">
        <v>250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7">
        <v>158</v>
      </c>
      <c r="H14" s="197">
        <v>0</v>
      </c>
      <c r="I14" s="197">
        <v>0</v>
      </c>
      <c r="J14" s="197">
        <v>0</v>
      </c>
      <c r="K14" s="197">
        <v>250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7">
        <v>161</v>
      </c>
      <c r="H15" s="197">
        <v>0</v>
      </c>
      <c r="I15" s="197">
        <v>0</v>
      </c>
      <c r="J15" s="197">
        <v>0</v>
      </c>
      <c r="K15" s="197">
        <v>250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7">
        <v>158</v>
      </c>
      <c r="H16" s="197">
        <v>0</v>
      </c>
      <c r="I16" s="197">
        <v>0</v>
      </c>
      <c r="J16" s="197">
        <v>0</v>
      </c>
      <c r="K16" s="197">
        <v>250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7">
        <v>158</v>
      </c>
      <c r="H17" s="197">
        <v>0</v>
      </c>
      <c r="I17" s="197">
        <v>0</v>
      </c>
      <c r="J17" s="197">
        <v>0</v>
      </c>
      <c r="K17" s="197">
        <v>250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7">
        <v>158</v>
      </c>
      <c r="H18" s="197">
        <v>0</v>
      </c>
      <c r="I18" s="197">
        <v>0</v>
      </c>
      <c r="J18" s="197">
        <v>0</v>
      </c>
      <c r="K18" s="197">
        <v>250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7">
        <v>158</v>
      </c>
      <c r="H19" s="197">
        <v>0</v>
      </c>
      <c r="I19" s="197">
        <v>0</v>
      </c>
      <c r="J19" s="197">
        <v>0</v>
      </c>
      <c r="K19" s="197">
        <v>251.74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7">
        <v>158</v>
      </c>
      <c r="H20" s="197">
        <v>0</v>
      </c>
      <c r="I20" s="197">
        <v>0</v>
      </c>
      <c r="J20" s="197">
        <v>0</v>
      </c>
      <c r="K20" s="197">
        <v>250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7">
        <v>161</v>
      </c>
      <c r="H21" s="197">
        <v>0</v>
      </c>
      <c r="I21" s="197">
        <v>0</v>
      </c>
      <c r="J21" s="197">
        <v>0</v>
      </c>
      <c r="K21" s="197">
        <v>250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7">
        <v>158</v>
      </c>
      <c r="H22" s="197">
        <v>0</v>
      </c>
      <c r="I22" s="197">
        <v>0</v>
      </c>
      <c r="J22" s="197">
        <v>0</v>
      </c>
      <c r="K22" s="197">
        <v>250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7">
        <v>158</v>
      </c>
      <c r="H23" s="197">
        <v>0</v>
      </c>
      <c r="I23" s="197">
        <v>0</v>
      </c>
      <c r="J23" s="197">
        <v>0</v>
      </c>
      <c r="K23" s="197">
        <v>250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197">
        <v>158</v>
      </c>
      <c r="H24" s="197">
        <v>0</v>
      </c>
      <c r="I24" s="197">
        <v>0</v>
      </c>
      <c r="J24" s="197">
        <v>0</v>
      </c>
      <c r="K24" s="197">
        <v>250.74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197">
        <v>158</v>
      </c>
      <c r="H25" s="197">
        <v>0</v>
      </c>
      <c r="I25" s="197">
        <v>0</v>
      </c>
      <c r="J25" s="197">
        <v>0</v>
      </c>
      <c r="K25" s="197">
        <v>256.74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197">
        <v>158</v>
      </c>
      <c r="H26" s="197">
        <v>0</v>
      </c>
      <c r="I26" s="197">
        <v>0</v>
      </c>
      <c r="J26" s="197">
        <v>0</v>
      </c>
      <c r="K26" s="197">
        <v>258.74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197">
        <v>161</v>
      </c>
      <c r="H27" s="197">
        <v>0</v>
      </c>
      <c r="I27" s="197">
        <v>0</v>
      </c>
      <c r="J27" s="197">
        <v>0</v>
      </c>
      <c r="K27" s="197">
        <v>279.36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300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300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7">
        <v>162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7">
        <v>162</v>
      </c>
      <c r="H39" s="197">
        <v>0</v>
      </c>
      <c r="I39" s="197">
        <v>0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7">
        <v>158</v>
      </c>
      <c r="H40" s="197">
        <v>0</v>
      </c>
      <c r="I40" s="197">
        <v>0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162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162</v>
      </c>
      <c r="H44" s="197">
        <v>0</v>
      </c>
      <c r="I44" s="197">
        <v>0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159</v>
      </c>
      <c r="H45" s="197">
        <v>0</v>
      </c>
      <c r="I45" s="197">
        <v>0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165</v>
      </c>
      <c r="H46" s="197">
        <v>0</v>
      </c>
      <c r="I46" s="197">
        <v>0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165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165</v>
      </c>
      <c r="H48" s="197">
        <v>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163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163</v>
      </c>
      <c r="H50" s="197">
        <v>0</v>
      </c>
      <c r="I50" s="197">
        <v>0</v>
      </c>
      <c r="J50" s="197">
        <v>0</v>
      </c>
      <c r="K50" s="197">
        <v>300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158</v>
      </c>
      <c r="H51" s="197">
        <v>0</v>
      </c>
      <c r="I51" s="197">
        <v>0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163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163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163</v>
      </c>
      <c r="H54" s="197">
        <v>0</v>
      </c>
      <c r="I54" s="197">
        <v>0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160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160</v>
      </c>
      <c r="H56" s="197">
        <v>0</v>
      </c>
      <c r="I56" s="197">
        <v>0</v>
      </c>
      <c r="J56" s="197">
        <v>0</v>
      </c>
      <c r="K56" s="197">
        <v>300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7">
        <v>160</v>
      </c>
      <c r="H57" s="197">
        <v>0</v>
      </c>
      <c r="I57" s="197">
        <v>0</v>
      </c>
      <c r="J57" s="197">
        <v>0</v>
      </c>
      <c r="K57" s="197">
        <v>300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7">
        <v>160</v>
      </c>
      <c r="H58" s="197">
        <v>0</v>
      </c>
      <c r="I58" s="197">
        <v>0</v>
      </c>
      <c r="J58" s="197">
        <v>0</v>
      </c>
      <c r="K58" s="197">
        <v>300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7">
        <v>157</v>
      </c>
      <c r="H59" s="197">
        <v>0</v>
      </c>
      <c r="I59" s="197">
        <v>0</v>
      </c>
      <c r="J59" s="197">
        <v>0</v>
      </c>
      <c r="K59" s="197">
        <v>299.95999999999998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7">
        <v>157</v>
      </c>
      <c r="H60" s="197">
        <v>0</v>
      </c>
      <c r="I60" s="197">
        <v>0</v>
      </c>
      <c r="J60" s="197">
        <v>0</v>
      </c>
      <c r="K60" s="197">
        <v>298.95999999999998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7">
        <v>157</v>
      </c>
      <c r="H61" s="197">
        <v>0</v>
      </c>
      <c r="I61" s="197">
        <v>0</v>
      </c>
      <c r="J61" s="197">
        <v>0</v>
      </c>
      <c r="K61" s="197">
        <v>300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157</v>
      </c>
      <c r="H62" s="197">
        <v>0</v>
      </c>
      <c r="I62" s="197">
        <v>0</v>
      </c>
      <c r="J62" s="197">
        <v>0</v>
      </c>
      <c r="K62" s="197">
        <v>297.95999999999998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157</v>
      </c>
      <c r="H63" s="197">
        <v>0</v>
      </c>
      <c r="I63" s="197">
        <v>0</v>
      </c>
      <c r="J63" s="197">
        <v>0</v>
      </c>
      <c r="K63" s="197">
        <v>297.95999999999998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157</v>
      </c>
      <c r="H64" s="197">
        <v>0</v>
      </c>
      <c r="I64" s="197">
        <v>0</v>
      </c>
      <c r="J64" s="197">
        <v>0</v>
      </c>
      <c r="K64" s="197">
        <v>297.95999999999998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157</v>
      </c>
      <c r="H65" s="197">
        <v>0</v>
      </c>
      <c r="I65" s="197">
        <v>0</v>
      </c>
      <c r="J65" s="197">
        <v>0</v>
      </c>
      <c r="K65" s="197">
        <v>296.95999999999998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7">
        <v>157</v>
      </c>
      <c r="H66" s="197">
        <v>0</v>
      </c>
      <c r="I66" s="197">
        <v>0</v>
      </c>
      <c r="J66" s="197">
        <v>0</v>
      </c>
      <c r="K66" s="197">
        <v>297.95999999999998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7">
        <v>155</v>
      </c>
      <c r="H67" s="197">
        <v>0</v>
      </c>
      <c r="I67" s="197">
        <v>0</v>
      </c>
      <c r="J67" s="197">
        <v>0</v>
      </c>
      <c r="K67" s="197">
        <v>296.95999999999998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7">
        <v>155</v>
      </c>
      <c r="H68" s="197">
        <v>0</v>
      </c>
      <c r="I68" s="197">
        <v>0</v>
      </c>
      <c r="J68" s="197">
        <v>0</v>
      </c>
      <c r="K68" s="197">
        <v>292.95999999999998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7">
        <v>155</v>
      </c>
      <c r="H69" s="197">
        <v>0</v>
      </c>
      <c r="I69" s="197">
        <v>0</v>
      </c>
      <c r="J69" s="197">
        <v>0</v>
      </c>
      <c r="K69" s="197">
        <v>293.95999999999998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7">
        <v>155</v>
      </c>
      <c r="H70" s="197">
        <v>0</v>
      </c>
      <c r="I70" s="197">
        <v>0</v>
      </c>
      <c r="J70" s="197">
        <v>0</v>
      </c>
      <c r="K70" s="197">
        <v>293.95999999999998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7">
        <v>155</v>
      </c>
      <c r="H71" s="197">
        <v>0</v>
      </c>
      <c r="I71" s="197">
        <v>0</v>
      </c>
      <c r="J71" s="197">
        <v>0</v>
      </c>
      <c r="K71" s="197">
        <v>295.95999999999998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7">
        <v>155</v>
      </c>
      <c r="H72" s="197">
        <v>0</v>
      </c>
      <c r="I72" s="197">
        <v>0</v>
      </c>
      <c r="J72" s="197">
        <v>0</v>
      </c>
      <c r="K72" s="197">
        <v>296.95999999999998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7">
        <v>155</v>
      </c>
      <c r="H73" s="197">
        <v>0</v>
      </c>
      <c r="I73" s="197">
        <v>0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7">
        <v>155</v>
      </c>
      <c r="H74" s="197">
        <v>0</v>
      </c>
      <c r="I74" s="197">
        <v>0</v>
      </c>
      <c r="J74" s="197">
        <v>0</v>
      </c>
      <c r="K74" s="197">
        <v>298.95999999999998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7">
        <v>158</v>
      </c>
      <c r="H75" s="197">
        <v>0</v>
      </c>
      <c r="I75" s="197">
        <v>0</v>
      </c>
      <c r="J75" s="197">
        <v>0</v>
      </c>
      <c r="K75" s="197">
        <v>299.95999999999998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158</v>
      </c>
      <c r="H76" s="197">
        <v>0</v>
      </c>
      <c r="I76" s="197">
        <v>0</v>
      </c>
      <c r="J76" s="197">
        <v>0</v>
      </c>
      <c r="K76" s="197">
        <v>300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158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7">
        <v>158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158</v>
      </c>
      <c r="H79" s="197">
        <v>0</v>
      </c>
      <c r="I79" s="197">
        <v>0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158</v>
      </c>
      <c r="H80" s="197">
        <v>0</v>
      </c>
      <c r="I80" s="197">
        <v>0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158</v>
      </c>
      <c r="H81" s="197">
        <v>0</v>
      </c>
      <c r="I81" s="197">
        <v>0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158</v>
      </c>
      <c r="H82" s="197">
        <v>0</v>
      </c>
      <c r="I82" s="197">
        <v>0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7">
        <v>158</v>
      </c>
      <c r="H83" s="197">
        <v>0</v>
      </c>
      <c r="I83" s="197">
        <v>0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7">
        <v>158</v>
      </c>
      <c r="H84" s="197">
        <v>0</v>
      </c>
      <c r="I84" s="197">
        <v>0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7">
        <v>158</v>
      </c>
      <c r="H85" s="197">
        <v>0</v>
      </c>
      <c r="I85" s="197">
        <v>0</v>
      </c>
      <c r="J85" s="197">
        <v>0</v>
      </c>
      <c r="K85" s="197">
        <v>300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7">
        <v>158</v>
      </c>
      <c r="H86" s="197">
        <v>0</v>
      </c>
      <c r="I86" s="197">
        <v>0</v>
      </c>
      <c r="J86" s="197">
        <v>0</v>
      </c>
      <c r="K86" s="197">
        <v>300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7">
        <v>158</v>
      </c>
      <c r="H87" s="197">
        <v>0</v>
      </c>
      <c r="I87" s="197">
        <v>0</v>
      </c>
      <c r="J87" s="197">
        <v>0</v>
      </c>
      <c r="K87" s="197">
        <v>300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7">
        <v>158</v>
      </c>
      <c r="H88" s="197">
        <v>0</v>
      </c>
      <c r="I88" s="197">
        <v>0</v>
      </c>
      <c r="J88" s="197">
        <v>0</v>
      </c>
      <c r="K88" s="197">
        <v>300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7">
        <v>158</v>
      </c>
      <c r="H89" s="197">
        <v>0</v>
      </c>
      <c r="I89" s="197">
        <v>0</v>
      </c>
      <c r="J89" s="197">
        <v>0</v>
      </c>
      <c r="K89" s="197">
        <v>300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7">
        <v>158</v>
      </c>
      <c r="H90" s="197">
        <v>0</v>
      </c>
      <c r="I90" s="197">
        <v>0</v>
      </c>
      <c r="J90" s="197">
        <v>0</v>
      </c>
      <c r="K90" s="197">
        <v>300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7">
        <v>158</v>
      </c>
      <c r="H91" s="197">
        <v>0</v>
      </c>
      <c r="I91" s="197">
        <v>0</v>
      </c>
      <c r="J91" s="197">
        <v>0</v>
      </c>
      <c r="K91" s="197">
        <v>300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7">
        <v>158</v>
      </c>
      <c r="H92" s="197">
        <v>0</v>
      </c>
      <c r="I92" s="197">
        <v>0</v>
      </c>
      <c r="J92" s="197">
        <v>0</v>
      </c>
      <c r="K92" s="197">
        <v>299.95999999999998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7">
        <v>158</v>
      </c>
      <c r="H93" s="197">
        <v>0</v>
      </c>
      <c r="I93" s="197">
        <v>0</v>
      </c>
      <c r="J93" s="197">
        <v>0</v>
      </c>
      <c r="K93" s="197">
        <v>298.95999999999998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297.95999999999998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296.95999999999998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295.95999999999998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280.36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0.93925000000000003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3.8087499999999999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6.8737199999999961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19.55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232.34</v>
      </c>
      <c r="L3" s="197">
        <v>11.04</v>
      </c>
      <c r="M3" s="197">
        <v>17.690000000000001</v>
      </c>
      <c r="N3" s="197">
        <v>3.88</v>
      </c>
      <c r="O3" s="197">
        <v>2.93</v>
      </c>
      <c r="P3" s="197">
        <v>1.04</v>
      </c>
      <c r="Q3" s="197">
        <v>4.78</v>
      </c>
      <c r="R3" s="197">
        <v>9.01</v>
      </c>
      <c r="S3" s="197">
        <v>5.55</v>
      </c>
      <c r="T3" s="197">
        <v>0</v>
      </c>
      <c r="U3" s="197">
        <v>2.48</v>
      </c>
      <c r="V3" s="197">
        <v>0</v>
      </c>
      <c r="W3" s="197">
        <v>0</v>
      </c>
      <c r="X3" s="197">
        <v>43.97</v>
      </c>
      <c r="Y3" s="197">
        <v>511.74</v>
      </c>
      <c r="Z3" s="197">
        <v>40.119999999999997</v>
      </c>
      <c r="AA3" s="197">
        <v>20.420000000000002</v>
      </c>
      <c r="AB3" s="197">
        <v>0</v>
      </c>
      <c r="AC3" s="197">
        <v>19.3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23.62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19.55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232.34</v>
      </c>
      <c r="L4" s="197">
        <v>11.04</v>
      </c>
      <c r="M4" s="197">
        <v>42.58</v>
      </c>
      <c r="N4" s="197">
        <v>3.88</v>
      </c>
      <c r="O4" s="197">
        <v>2.93</v>
      </c>
      <c r="P4" s="197">
        <v>1.04</v>
      </c>
      <c r="Q4" s="197">
        <v>4.78</v>
      </c>
      <c r="R4" s="197">
        <v>9.01</v>
      </c>
      <c r="S4" s="197">
        <v>5.55</v>
      </c>
      <c r="T4" s="197">
        <v>0</v>
      </c>
      <c r="U4" s="197">
        <v>2.48</v>
      </c>
      <c r="V4" s="197">
        <v>0</v>
      </c>
      <c r="W4" s="197">
        <v>0</v>
      </c>
      <c r="X4" s="197">
        <v>43.97</v>
      </c>
      <c r="Y4" s="197">
        <v>511.74</v>
      </c>
      <c r="Z4" s="197">
        <v>40.119999999999997</v>
      </c>
      <c r="AA4" s="197">
        <v>20.420000000000002</v>
      </c>
      <c r="AB4" s="197">
        <v>0</v>
      </c>
      <c r="AC4" s="197">
        <v>19.3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23.62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19.55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232.34</v>
      </c>
      <c r="L5" s="197">
        <v>11.04</v>
      </c>
      <c r="M5" s="197">
        <v>47.27</v>
      </c>
      <c r="N5" s="197">
        <v>13.48</v>
      </c>
      <c r="O5" s="197">
        <v>2.93</v>
      </c>
      <c r="P5" s="197">
        <v>1.04</v>
      </c>
      <c r="Q5" s="197">
        <v>4.78</v>
      </c>
      <c r="R5" s="197">
        <v>9.01</v>
      </c>
      <c r="S5" s="197">
        <v>5.55</v>
      </c>
      <c r="T5" s="197">
        <v>0</v>
      </c>
      <c r="U5" s="197">
        <v>2.48</v>
      </c>
      <c r="V5" s="197">
        <v>0</v>
      </c>
      <c r="W5" s="197">
        <v>0</v>
      </c>
      <c r="X5" s="197">
        <v>42.18</v>
      </c>
      <c r="Y5" s="197">
        <v>511.74</v>
      </c>
      <c r="Z5" s="197">
        <v>40.119999999999997</v>
      </c>
      <c r="AA5" s="197">
        <v>20.420000000000002</v>
      </c>
      <c r="AB5" s="197">
        <v>0</v>
      </c>
      <c r="AC5" s="197">
        <v>19.3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23.62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19.55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232.34</v>
      </c>
      <c r="L6" s="197">
        <v>11.04</v>
      </c>
      <c r="M6" s="197">
        <v>47.27</v>
      </c>
      <c r="N6" s="197">
        <v>13.48</v>
      </c>
      <c r="O6" s="197">
        <v>2.93</v>
      </c>
      <c r="P6" s="197">
        <v>1.04</v>
      </c>
      <c r="Q6" s="197">
        <v>4.78</v>
      </c>
      <c r="R6" s="197">
        <v>9.01</v>
      </c>
      <c r="S6" s="197">
        <v>5.55</v>
      </c>
      <c r="T6" s="197">
        <v>0</v>
      </c>
      <c r="U6" s="197">
        <v>2.48</v>
      </c>
      <c r="V6" s="197">
        <v>0</v>
      </c>
      <c r="W6" s="197">
        <v>0</v>
      </c>
      <c r="X6" s="197">
        <v>42.18</v>
      </c>
      <c r="Y6" s="197">
        <v>511.74</v>
      </c>
      <c r="Z6" s="197">
        <v>40.119999999999997</v>
      </c>
      <c r="AA6" s="197">
        <v>20.420000000000002</v>
      </c>
      <c r="AB6" s="197">
        <v>0</v>
      </c>
      <c r="AC6" s="197">
        <v>19.3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23.62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19.55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232.34</v>
      </c>
      <c r="L7" s="197">
        <v>11.04</v>
      </c>
      <c r="M7" s="197">
        <v>47.27</v>
      </c>
      <c r="N7" s="197">
        <v>13.48</v>
      </c>
      <c r="O7" s="197">
        <v>2.93</v>
      </c>
      <c r="P7" s="197">
        <v>1.04</v>
      </c>
      <c r="Q7" s="197">
        <v>4.78</v>
      </c>
      <c r="R7" s="197">
        <v>9.01</v>
      </c>
      <c r="S7" s="197">
        <v>5.55</v>
      </c>
      <c r="T7" s="197">
        <v>0</v>
      </c>
      <c r="U7" s="197">
        <v>2.48</v>
      </c>
      <c r="V7" s="197">
        <v>0</v>
      </c>
      <c r="W7" s="197">
        <v>0</v>
      </c>
      <c r="X7" s="197">
        <v>42.18</v>
      </c>
      <c r="Y7" s="197">
        <v>511.74</v>
      </c>
      <c r="Z7" s="197">
        <v>40.119999999999997</v>
      </c>
      <c r="AA7" s="197">
        <v>20.420000000000002</v>
      </c>
      <c r="AB7" s="197">
        <v>0</v>
      </c>
      <c r="AC7" s="197">
        <v>19.3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23.62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19.55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232.34</v>
      </c>
      <c r="L8" s="197">
        <v>11.04</v>
      </c>
      <c r="M8" s="197">
        <v>47.27</v>
      </c>
      <c r="N8" s="197">
        <v>13.48</v>
      </c>
      <c r="O8" s="197">
        <v>2.93</v>
      </c>
      <c r="P8" s="197">
        <v>1.04</v>
      </c>
      <c r="Q8" s="197">
        <v>4.78</v>
      </c>
      <c r="R8" s="197">
        <v>9.01</v>
      </c>
      <c r="S8" s="197">
        <v>5.55</v>
      </c>
      <c r="T8" s="197">
        <v>0</v>
      </c>
      <c r="U8" s="197">
        <v>2.48</v>
      </c>
      <c r="V8" s="197">
        <v>0</v>
      </c>
      <c r="W8" s="197">
        <v>0</v>
      </c>
      <c r="X8" s="197">
        <v>42.18</v>
      </c>
      <c r="Y8" s="197">
        <v>511.74</v>
      </c>
      <c r="Z8" s="197">
        <v>40.119999999999997</v>
      </c>
      <c r="AA8" s="197">
        <v>20.420000000000002</v>
      </c>
      <c r="AB8" s="197">
        <v>0</v>
      </c>
      <c r="AC8" s="197">
        <v>19.3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23.62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19.600000000000001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232.34</v>
      </c>
      <c r="L9" s="197">
        <v>11.04</v>
      </c>
      <c r="M9" s="197">
        <v>47.27</v>
      </c>
      <c r="N9" s="197">
        <v>13.48</v>
      </c>
      <c r="O9" s="197">
        <v>2.93</v>
      </c>
      <c r="P9" s="197">
        <v>1.04</v>
      </c>
      <c r="Q9" s="197">
        <v>4.78</v>
      </c>
      <c r="R9" s="197">
        <v>9.01</v>
      </c>
      <c r="S9" s="197">
        <v>5.55</v>
      </c>
      <c r="T9" s="197">
        <v>0</v>
      </c>
      <c r="U9" s="197">
        <v>2.48</v>
      </c>
      <c r="V9" s="197">
        <v>0</v>
      </c>
      <c r="W9" s="197">
        <v>0</v>
      </c>
      <c r="X9" s="197">
        <v>43.21</v>
      </c>
      <c r="Y9" s="197">
        <v>511.74</v>
      </c>
      <c r="Z9" s="197">
        <v>40.119999999999997</v>
      </c>
      <c r="AA9" s="197">
        <v>20.420000000000002</v>
      </c>
      <c r="AB9" s="197">
        <v>0</v>
      </c>
      <c r="AC9" s="197">
        <v>19.3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23.62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19.600000000000001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232.34</v>
      </c>
      <c r="L10" s="197">
        <v>11.04</v>
      </c>
      <c r="M10" s="197">
        <v>47.27</v>
      </c>
      <c r="N10" s="197">
        <v>13.48</v>
      </c>
      <c r="O10" s="197">
        <v>2.93</v>
      </c>
      <c r="P10" s="197">
        <v>1.04</v>
      </c>
      <c r="Q10" s="197">
        <v>4.78</v>
      </c>
      <c r="R10" s="197">
        <v>9.01</v>
      </c>
      <c r="S10" s="197">
        <v>5.55</v>
      </c>
      <c r="T10" s="197">
        <v>0</v>
      </c>
      <c r="U10" s="197">
        <v>2.48</v>
      </c>
      <c r="V10" s="197">
        <v>0</v>
      </c>
      <c r="W10" s="197">
        <v>0</v>
      </c>
      <c r="X10" s="197">
        <v>43.21</v>
      </c>
      <c r="Y10" s="197">
        <v>511.74</v>
      </c>
      <c r="Z10" s="197">
        <v>40.119999999999997</v>
      </c>
      <c r="AA10" s="197">
        <v>20.420000000000002</v>
      </c>
      <c r="AB10" s="197">
        <v>0</v>
      </c>
      <c r="AC10" s="197">
        <v>19.3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23.62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19.600000000000001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232.34</v>
      </c>
      <c r="L11" s="197">
        <v>11.04</v>
      </c>
      <c r="M11" s="197">
        <v>46.5</v>
      </c>
      <c r="N11" s="197">
        <v>21.46</v>
      </c>
      <c r="O11" s="197">
        <v>5.73</v>
      </c>
      <c r="P11" s="197">
        <v>1.52</v>
      </c>
      <c r="Q11" s="197">
        <v>4.78</v>
      </c>
      <c r="R11" s="197">
        <v>9.01</v>
      </c>
      <c r="S11" s="197">
        <v>5.55</v>
      </c>
      <c r="T11" s="197">
        <v>0</v>
      </c>
      <c r="U11" s="197">
        <v>2.48</v>
      </c>
      <c r="V11" s="197">
        <v>0</v>
      </c>
      <c r="W11" s="197">
        <v>0</v>
      </c>
      <c r="X11" s="197">
        <v>42.18</v>
      </c>
      <c r="Y11" s="197">
        <v>511.74</v>
      </c>
      <c r="Z11" s="197">
        <v>40.119999999999997</v>
      </c>
      <c r="AA11" s="197">
        <v>20.420000000000002</v>
      </c>
      <c r="AB11" s="197">
        <v>0</v>
      </c>
      <c r="AC11" s="197">
        <v>19.3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23.62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19.649999999999999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232.34</v>
      </c>
      <c r="L12" s="197">
        <v>11.04</v>
      </c>
      <c r="M12" s="197">
        <v>46.5</v>
      </c>
      <c r="N12" s="197">
        <v>20.54</v>
      </c>
      <c r="O12" s="197">
        <v>5.73</v>
      </c>
      <c r="P12" s="197">
        <v>1.52</v>
      </c>
      <c r="Q12" s="197">
        <v>4.78</v>
      </c>
      <c r="R12" s="197">
        <v>9.01</v>
      </c>
      <c r="S12" s="197">
        <v>5.55</v>
      </c>
      <c r="T12" s="197">
        <v>0</v>
      </c>
      <c r="U12" s="197">
        <v>2.48</v>
      </c>
      <c r="V12" s="197">
        <v>0</v>
      </c>
      <c r="W12" s="197">
        <v>0</v>
      </c>
      <c r="X12" s="197">
        <v>42.18</v>
      </c>
      <c r="Y12" s="197">
        <v>511.74</v>
      </c>
      <c r="Z12" s="197">
        <v>40.119999999999997</v>
      </c>
      <c r="AA12" s="197">
        <v>20.420000000000002</v>
      </c>
      <c r="AB12" s="197">
        <v>0</v>
      </c>
      <c r="AC12" s="197">
        <v>19.3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23.62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19.649999999999999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232.34</v>
      </c>
      <c r="L13" s="197">
        <v>11.04</v>
      </c>
      <c r="M13" s="197">
        <v>46.5</v>
      </c>
      <c r="N13" s="197">
        <v>37.479999999999997</v>
      </c>
      <c r="O13" s="197">
        <v>15.68</v>
      </c>
      <c r="P13" s="197">
        <v>8.39</v>
      </c>
      <c r="Q13" s="197">
        <v>4.78</v>
      </c>
      <c r="R13" s="197">
        <v>9.09</v>
      </c>
      <c r="S13" s="197">
        <v>5.59</v>
      </c>
      <c r="T13" s="197">
        <v>0</v>
      </c>
      <c r="U13" s="197">
        <v>2.48</v>
      </c>
      <c r="V13" s="197">
        <v>0</v>
      </c>
      <c r="W13" s="197">
        <v>0</v>
      </c>
      <c r="X13" s="197">
        <v>43.48</v>
      </c>
      <c r="Y13" s="197">
        <v>511.74</v>
      </c>
      <c r="Z13" s="197">
        <v>40.119999999999997</v>
      </c>
      <c r="AA13" s="197">
        <v>20.420000000000002</v>
      </c>
      <c r="AB13" s="197">
        <v>0</v>
      </c>
      <c r="AC13" s="197">
        <v>19.3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23.62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19.649999999999999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232.34</v>
      </c>
      <c r="L14" s="197">
        <v>11.04</v>
      </c>
      <c r="M14" s="197">
        <v>46.5</v>
      </c>
      <c r="N14" s="197">
        <v>37.479999999999997</v>
      </c>
      <c r="O14" s="197">
        <v>57.71</v>
      </c>
      <c r="P14" s="197">
        <v>8.39</v>
      </c>
      <c r="Q14" s="197">
        <v>4.78</v>
      </c>
      <c r="R14" s="197">
        <v>9.09</v>
      </c>
      <c r="S14" s="197">
        <v>5.59</v>
      </c>
      <c r="T14" s="197">
        <v>0</v>
      </c>
      <c r="U14" s="197">
        <v>2.48</v>
      </c>
      <c r="V14" s="197">
        <v>0</v>
      </c>
      <c r="W14" s="197">
        <v>0</v>
      </c>
      <c r="X14" s="197">
        <v>43.48</v>
      </c>
      <c r="Y14" s="197">
        <v>511.74</v>
      </c>
      <c r="Z14" s="197">
        <v>40.119999999999997</v>
      </c>
      <c r="AA14" s="197">
        <v>20.420000000000002</v>
      </c>
      <c r="AB14" s="197">
        <v>0</v>
      </c>
      <c r="AC14" s="197">
        <v>19.3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23.62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19.649999999999999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232.34</v>
      </c>
      <c r="L15" s="197">
        <v>11.04</v>
      </c>
      <c r="M15" s="197">
        <v>46.5</v>
      </c>
      <c r="N15" s="197">
        <v>37.479999999999997</v>
      </c>
      <c r="O15" s="197">
        <v>52.17</v>
      </c>
      <c r="P15" s="197">
        <v>8.39</v>
      </c>
      <c r="Q15" s="197">
        <v>4.78</v>
      </c>
      <c r="R15" s="197">
        <v>9.09</v>
      </c>
      <c r="S15" s="197">
        <v>5.59</v>
      </c>
      <c r="T15" s="197">
        <v>0</v>
      </c>
      <c r="U15" s="197">
        <v>2.48</v>
      </c>
      <c r="V15" s="197">
        <v>0</v>
      </c>
      <c r="W15" s="197">
        <v>0</v>
      </c>
      <c r="X15" s="197">
        <v>43.24</v>
      </c>
      <c r="Y15" s="197">
        <v>511.74</v>
      </c>
      <c r="Z15" s="197">
        <v>40.119999999999997</v>
      </c>
      <c r="AA15" s="197">
        <v>20.420000000000002</v>
      </c>
      <c r="AB15" s="197">
        <v>0</v>
      </c>
      <c r="AC15" s="197">
        <v>19.3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23.62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19.690000000000001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232.34</v>
      </c>
      <c r="L16" s="197">
        <v>11.04</v>
      </c>
      <c r="M16" s="197">
        <v>46.5</v>
      </c>
      <c r="N16" s="197">
        <v>37.479999999999997</v>
      </c>
      <c r="O16" s="197">
        <v>36.799999999999997</v>
      </c>
      <c r="P16" s="197">
        <v>8.39</v>
      </c>
      <c r="Q16" s="197">
        <v>4.78</v>
      </c>
      <c r="R16" s="197">
        <v>9.09</v>
      </c>
      <c r="S16" s="197">
        <v>5.59</v>
      </c>
      <c r="T16" s="197">
        <v>0</v>
      </c>
      <c r="U16" s="197">
        <v>2.48</v>
      </c>
      <c r="V16" s="197">
        <v>0</v>
      </c>
      <c r="W16" s="197">
        <v>0</v>
      </c>
      <c r="X16" s="197">
        <v>43.24</v>
      </c>
      <c r="Y16" s="197">
        <v>511.74</v>
      </c>
      <c r="Z16" s="197">
        <v>40.119999999999997</v>
      </c>
      <c r="AA16" s="197">
        <v>20.420000000000002</v>
      </c>
      <c r="AB16" s="197">
        <v>0</v>
      </c>
      <c r="AC16" s="197">
        <v>19.3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23.62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19.690000000000001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232.34</v>
      </c>
      <c r="L17" s="197">
        <v>11.04</v>
      </c>
      <c r="M17" s="197">
        <v>46.5</v>
      </c>
      <c r="N17" s="197">
        <v>37.479999999999997</v>
      </c>
      <c r="O17" s="197">
        <v>35.840000000000003</v>
      </c>
      <c r="P17" s="197">
        <v>8.39</v>
      </c>
      <c r="Q17" s="197">
        <v>4.78</v>
      </c>
      <c r="R17" s="197">
        <v>9.09</v>
      </c>
      <c r="S17" s="197">
        <v>5.59</v>
      </c>
      <c r="T17" s="197">
        <v>0</v>
      </c>
      <c r="U17" s="197">
        <v>2.48</v>
      </c>
      <c r="V17" s="197">
        <v>0</v>
      </c>
      <c r="W17" s="197">
        <v>0</v>
      </c>
      <c r="X17" s="197">
        <v>43.76</v>
      </c>
      <c r="Y17" s="197">
        <v>511.74</v>
      </c>
      <c r="Z17" s="197">
        <v>40.119999999999997</v>
      </c>
      <c r="AA17" s="197">
        <v>20.420000000000002</v>
      </c>
      <c r="AB17" s="197">
        <v>0</v>
      </c>
      <c r="AC17" s="197">
        <v>19.3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23.62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19.690000000000001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232.34</v>
      </c>
      <c r="L18" s="197">
        <v>11.04</v>
      </c>
      <c r="M18" s="197">
        <v>46.5</v>
      </c>
      <c r="N18" s="197">
        <v>37.479999999999997</v>
      </c>
      <c r="O18" s="197">
        <v>15.68</v>
      </c>
      <c r="P18" s="197">
        <v>8.39</v>
      </c>
      <c r="Q18" s="197">
        <v>4.78</v>
      </c>
      <c r="R18" s="197">
        <v>9.09</v>
      </c>
      <c r="S18" s="197">
        <v>5.59</v>
      </c>
      <c r="T18" s="197">
        <v>0</v>
      </c>
      <c r="U18" s="197">
        <v>2.48</v>
      </c>
      <c r="V18" s="197">
        <v>0</v>
      </c>
      <c r="W18" s="197">
        <v>0</v>
      </c>
      <c r="X18" s="197">
        <v>45.15</v>
      </c>
      <c r="Y18" s="197">
        <v>511.74</v>
      </c>
      <c r="Z18" s="197">
        <v>40.119999999999997</v>
      </c>
      <c r="AA18" s="197">
        <v>20.420000000000002</v>
      </c>
      <c r="AB18" s="197">
        <v>0</v>
      </c>
      <c r="AC18" s="197">
        <v>19.3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23.62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19.690000000000001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232.34</v>
      </c>
      <c r="L19" s="197">
        <v>11.04</v>
      </c>
      <c r="M19" s="197">
        <v>46.5</v>
      </c>
      <c r="N19" s="197">
        <v>37.479999999999997</v>
      </c>
      <c r="O19" s="197">
        <v>53.13</v>
      </c>
      <c r="P19" s="197">
        <v>9.83</v>
      </c>
      <c r="Q19" s="197">
        <v>4.78</v>
      </c>
      <c r="R19" s="197">
        <v>9.86</v>
      </c>
      <c r="S19" s="197">
        <v>5.59</v>
      </c>
      <c r="T19" s="197">
        <v>0</v>
      </c>
      <c r="U19" s="197">
        <v>2.48</v>
      </c>
      <c r="V19" s="197">
        <v>0</v>
      </c>
      <c r="W19" s="197">
        <v>0</v>
      </c>
      <c r="X19" s="197">
        <v>45.73</v>
      </c>
      <c r="Y19" s="197">
        <v>511.74</v>
      </c>
      <c r="Z19" s="197">
        <v>40.119999999999997</v>
      </c>
      <c r="AA19" s="197">
        <v>20.420000000000002</v>
      </c>
      <c r="AB19" s="197">
        <v>0</v>
      </c>
      <c r="AC19" s="197">
        <v>19.3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23.62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19.690000000000001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232.34</v>
      </c>
      <c r="L20" s="197">
        <v>11.04</v>
      </c>
      <c r="M20" s="197">
        <v>46.5</v>
      </c>
      <c r="N20" s="197">
        <v>37.479999999999997</v>
      </c>
      <c r="O20" s="197">
        <v>27.2</v>
      </c>
      <c r="P20" s="197">
        <v>10.77</v>
      </c>
      <c r="Q20" s="197">
        <v>4.78</v>
      </c>
      <c r="R20" s="197">
        <v>9.86</v>
      </c>
      <c r="S20" s="197">
        <v>5.59</v>
      </c>
      <c r="T20" s="197">
        <v>0</v>
      </c>
      <c r="U20" s="197">
        <v>2.48</v>
      </c>
      <c r="V20" s="197">
        <v>0</v>
      </c>
      <c r="W20" s="197">
        <v>0</v>
      </c>
      <c r="X20" s="197">
        <v>46.1</v>
      </c>
      <c r="Y20" s="197">
        <v>511.74</v>
      </c>
      <c r="Z20" s="197">
        <v>40.119999999999997</v>
      </c>
      <c r="AA20" s="197">
        <v>20.420000000000002</v>
      </c>
      <c r="AB20" s="197">
        <v>0</v>
      </c>
      <c r="AC20" s="197">
        <v>19.3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23.62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19.690000000000001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232.34</v>
      </c>
      <c r="L21" s="197">
        <v>11.04</v>
      </c>
      <c r="M21" s="197">
        <v>46.5</v>
      </c>
      <c r="N21" s="197">
        <v>37.479999999999997</v>
      </c>
      <c r="O21" s="197">
        <v>29.12</v>
      </c>
      <c r="P21" s="197">
        <v>11.71</v>
      </c>
      <c r="Q21" s="197">
        <v>4.78</v>
      </c>
      <c r="R21" s="197">
        <v>9.86</v>
      </c>
      <c r="S21" s="197">
        <v>5.59</v>
      </c>
      <c r="T21" s="197">
        <v>0</v>
      </c>
      <c r="U21" s="197">
        <v>2.48</v>
      </c>
      <c r="V21" s="197">
        <v>0</v>
      </c>
      <c r="W21" s="197">
        <v>0</v>
      </c>
      <c r="X21" s="197">
        <v>46.36</v>
      </c>
      <c r="Y21" s="197">
        <v>511.74</v>
      </c>
      <c r="Z21" s="197">
        <v>40.119999999999997</v>
      </c>
      <c r="AA21" s="197">
        <v>20.420000000000002</v>
      </c>
      <c r="AB21" s="197">
        <v>0</v>
      </c>
      <c r="AC21" s="197">
        <v>19.3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23.62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19.690000000000001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232.34</v>
      </c>
      <c r="L22" s="197">
        <v>11.04</v>
      </c>
      <c r="M22" s="197">
        <v>46.5</v>
      </c>
      <c r="N22" s="197">
        <v>37.479999999999997</v>
      </c>
      <c r="O22" s="197">
        <v>10.97</v>
      </c>
      <c r="P22" s="197">
        <v>12.27</v>
      </c>
      <c r="Q22" s="197">
        <v>4.78</v>
      </c>
      <c r="R22" s="197">
        <v>9.86</v>
      </c>
      <c r="S22" s="197">
        <v>5.59</v>
      </c>
      <c r="T22" s="197">
        <v>0</v>
      </c>
      <c r="U22" s="197">
        <v>2.48</v>
      </c>
      <c r="V22" s="197">
        <v>0</v>
      </c>
      <c r="W22" s="197">
        <v>0</v>
      </c>
      <c r="X22" s="197">
        <v>46.36</v>
      </c>
      <c r="Y22" s="197">
        <v>511.74</v>
      </c>
      <c r="Z22" s="197">
        <v>40.119999999999997</v>
      </c>
      <c r="AA22" s="197">
        <v>20.420000000000002</v>
      </c>
      <c r="AB22" s="197">
        <v>0</v>
      </c>
      <c r="AC22" s="197">
        <v>19.3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23.62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19.690000000000001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232.34</v>
      </c>
      <c r="L23" s="197">
        <v>11.04</v>
      </c>
      <c r="M23" s="197">
        <v>47.93</v>
      </c>
      <c r="N23" s="197">
        <v>37.479999999999997</v>
      </c>
      <c r="O23" s="197">
        <v>31.04</v>
      </c>
      <c r="P23" s="197">
        <v>13.22</v>
      </c>
      <c r="Q23" s="197">
        <v>4.78</v>
      </c>
      <c r="R23" s="197">
        <v>10.94</v>
      </c>
      <c r="S23" s="197">
        <v>5.59</v>
      </c>
      <c r="T23" s="197">
        <v>0</v>
      </c>
      <c r="U23" s="197">
        <v>2.48</v>
      </c>
      <c r="V23" s="197">
        <v>0</v>
      </c>
      <c r="W23" s="197">
        <v>0</v>
      </c>
      <c r="X23" s="197">
        <v>46.36</v>
      </c>
      <c r="Y23" s="197">
        <v>511.74</v>
      </c>
      <c r="Z23" s="197">
        <v>40.119999999999997</v>
      </c>
      <c r="AA23" s="197">
        <v>20.420000000000002</v>
      </c>
      <c r="AB23" s="197">
        <v>0</v>
      </c>
      <c r="AC23" s="197">
        <v>19.3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23.62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19.690000000000001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232.34</v>
      </c>
      <c r="L24" s="197">
        <v>11.04</v>
      </c>
      <c r="M24" s="197">
        <v>44.57</v>
      </c>
      <c r="N24" s="197">
        <v>7.82</v>
      </c>
      <c r="O24" s="197">
        <v>2.93</v>
      </c>
      <c r="P24" s="197">
        <v>13.91</v>
      </c>
      <c r="Q24" s="197">
        <v>4.78</v>
      </c>
      <c r="R24" s="197">
        <v>10.94</v>
      </c>
      <c r="S24" s="197">
        <v>5.59</v>
      </c>
      <c r="T24" s="197">
        <v>0</v>
      </c>
      <c r="U24" s="197">
        <v>2.48</v>
      </c>
      <c r="V24" s="197">
        <v>0</v>
      </c>
      <c r="W24" s="197">
        <v>0</v>
      </c>
      <c r="X24" s="197">
        <v>46.36</v>
      </c>
      <c r="Y24" s="197">
        <v>511.74</v>
      </c>
      <c r="Z24" s="197">
        <v>40.119999999999997</v>
      </c>
      <c r="AA24" s="197">
        <v>20.420000000000002</v>
      </c>
      <c r="AB24" s="197">
        <v>0</v>
      </c>
      <c r="AC24" s="197">
        <v>19.3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23.62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19.690000000000001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232.34</v>
      </c>
      <c r="L25" s="197">
        <v>11.04</v>
      </c>
      <c r="M25" s="197">
        <v>9.83</v>
      </c>
      <c r="N25" s="197">
        <v>2.0699999999999998</v>
      </c>
      <c r="O25" s="197">
        <v>2.93</v>
      </c>
      <c r="P25" s="197">
        <v>4.91</v>
      </c>
      <c r="Q25" s="197">
        <v>4.78</v>
      </c>
      <c r="R25" s="197">
        <v>10.94</v>
      </c>
      <c r="S25" s="197">
        <v>5.59</v>
      </c>
      <c r="T25" s="197">
        <v>0</v>
      </c>
      <c r="U25" s="197">
        <v>2.48</v>
      </c>
      <c r="V25" s="197">
        <v>0</v>
      </c>
      <c r="W25" s="197">
        <v>0</v>
      </c>
      <c r="X25" s="197">
        <v>46.36</v>
      </c>
      <c r="Y25" s="197">
        <v>511.74</v>
      </c>
      <c r="Z25" s="197">
        <v>40.119999999999997</v>
      </c>
      <c r="AA25" s="197">
        <v>20.420000000000002</v>
      </c>
      <c r="AB25" s="197">
        <v>0</v>
      </c>
      <c r="AC25" s="197">
        <v>19.3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19.690000000000001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232.34</v>
      </c>
      <c r="L26" s="197">
        <v>11.04</v>
      </c>
      <c r="M26" s="197">
        <v>2.54</v>
      </c>
      <c r="N26" s="197">
        <v>2.0699999999999998</v>
      </c>
      <c r="O26" s="197">
        <v>2.93</v>
      </c>
      <c r="P26" s="197">
        <v>5.31</v>
      </c>
      <c r="Q26" s="197">
        <v>4.78</v>
      </c>
      <c r="R26" s="197">
        <v>10.94</v>
      </c>
      <c r="S26" s="197">
        <v>5.59</v>
      </c>
      <c r="T26" s="197">
        <v>0</v>
      </c>
      <c r="U26" s="197">
        <v>2.48</v>
      </c>
      <c r="V26" s="197">
        <v>0</v>
      </c>
      <c r="W26" s="197">
        <v>0</v>
      </c>
      <c r="X26" s="197">
        <v>26.39</v>
      </c>
      <c r="Y26" s="197">
        <v>511.74</v>
      </c>
      <c r="Z26" s="197">
        <v>4.74</v>
      </c>
      <c r="AA26" s="197">
        <v>20.420000000000002</v>
      </c>
      <c r="AB26" s="197">
        <v>0</v>
      </c>
      <c r="AC26" s="197">
        <v>20.27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16.62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19.690000000000001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20.77</v>
      </c>
      <c r="L27" s="197">
        <v>1.44</v>
      </c>
      <c r="M27" s="197">
        <v>2.54</v>
      </c>
      <c r="N27" s="197">
        <v>2.0699999999999998</v>
      </c>
      <c r="O27" s="197">
        <v>2.93</v>
      </c>
      <c r="P27" s="197">
        <v>0.76</v>
      </c>
      <c r="Q27" s="197">
        <v>0.38</v>
      </c>
      <c r="R27" s="197">
        <v>0.74</v>
      </c>
      <c r="S27" s="197">
        <v>0.46</v>
      </c>
      <c r="T27" s="197">
        <v>0</v>
      </c>
      <c r="U27" s="197">
        <v>2.48</v>
      </c>
      <c r="V27" s="197">
        <v>0</v>
      </c>
      <c r="W27" s="197">
        <v>0</v>
      </c>
      <c r="X27" s="197">
        <v>2.58</v>
      </c>
      <c r="Y27" s="197">
        <v>511.74</v>
      </c>
      <c r="Z27" s="197">
        <v>4.74</v>
      </c>
      <c r="AA27" s="197">
        <v>1.58</v>
      </c>
      <c r="AB27" s="197">
        <v>0</v>
      </c>
      <c r="AC27" s="197">
        <v>20.27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19.690000000000001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20.77</v>
      </c>
      <c r="L28" s="197">
        <v>1.44</v>
      </c>
      <c r="M28" s="197">
        <v>2.54</v>
      </c>
      <c r="N28" s="197">
        <v>2.0699999999999998</v>
      </c>
      <c r="O28" s="197">
        <v>2.93</v>
      </c>
      <c r="P28" s="197">
        <v>0.79</v>
      </c>
      <c r="Q28" s="197">
        <v>0.38</v>
      </c>
      <c r="R28" s="197">
        <v>0.74</v>
      </c>
      <c r="S28" s="197">
        <v>0.46</v>
      </c>
      <c r="T28" s="197">
        <v>0</v>
      </c>
      <c r="U28" s="197">
        <v>2.48</v>
      </c>
      <c r="V28" s="197">
        <v>0</v>
      </c>
      <c r="W28" s="197">
        <v>0</v>
      </c>
      <c r="X28" s="197">
        <v>2.58</v>
      </c>
      <c r="Y28" s="197">
        <v>511.74</v>
      </c>
      <c r="Z28" s="197">
        <v>4.74</v>
      </c>
      <c r="AA28" s="197">
        <v>4.78</v>
      </c>
      <c r="AB28" s="197">
        <v>0</v>
      </c>
      <c r="AC28" s="197">
        <v>20.27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1.3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19.690000000000001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20.77</v>
      </c>
      <c r="L29" s="197">
        <v>1.44</v>
      </c>
      <c r="M29" s="197">
        <v>2.54</v>
      </c>
      <c r="N29" s="197">
        <v>2.0699999999999998</v>
      </c>
      <c r="O29" s="197">
        <v>2.93</v>
      </c>
      <c r="P29" s="197">
        <v>0.81</v>
      </c>
      <c r="Q29" s="197">
        <v>0.38</v>
      </c>
      <c r="R29" s="197">
        <v>0.74</v>
      </c>
      <c r="S29" s="197">
        <v>0.46</v>
      </c>
      <c r="T29" s="197">
        <v>0</v>
      </c>
      <c r="U29" s="197">
        <v>2.48</v>
      </c>
      <c r="V29" s="197">
        <v>0</v>
      </c>
      <c r="W29" s="197">
        <v>0</v>
      </c>
      <c r="X29" s="197">
        <v>2.58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20.27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1.62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19.690000000000001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20.77</v>
      </c>
      <c r="L30" s="197">
        <v>1.44</v>
      </c>
      <c r="M30" s="197">
        <v>2.54</v>
      </c>
      <c r="N30" s="197">
        <v>2.0699999999999998</v>
      </c>
      <c r="O30" s="197">
        <v>2.93</v>
      </c>
      <c r="P30" s="197">
        <v>0.81</v>
      </c>
      <c r="Q30" s="197">
        <v>0.38</v>
      </c>
      <c r="R30" s="197">
        <v>0.74</v>
      </c>
      <c r="S30" s="197">
        <v>0.46</v>
      </c>
      <c r="T30" s="197">
        <v>0</v>
      </c>
      <c r="U30" s="197">
        <v>2.48</v>
      </c>
      <c r="V30" s="197">
        <v>0</v>
      </c>
      <c r="W30" s="197">
        <v>0</v>
      </c>
      <c r="X30" s="197">
        <v>2.58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20.27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1.94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19.690000000000001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20.77</v>
      </c>
      <c r="L31" s="197">
        <v>1.44</v>
      </c>
      <c r="M31" s="197">
        <v>2.54</v>
      </c>
      <c r="N31" s="197">
        <v>2.0699999999999998</v>
      </c>
      <c r="O31" s="197">
        <v>2.93</v>
      </c>
      <c r="P31" s="197">
        <v>0.81</v>
      </c>
      <c r="Q31" s="197">
        <v>0.38</v>
      </c>
      <c r="R31" s="197">
        <v>0.74</v>
      </c>
      <c r="S31" s="197">
        <v>0.46</v>
      </c>
      <c r="T31" s="197">
        <v>0</v>
      </c>
      <c r="U31" s="197">
        <v>2.48</v>
      </c>
      <c r="V31" s="197">
        <v>0</v>
      </c>
      <c r="W31" s="197">
        <v>0</v>
      </c>
      <c r="X31" s="197">
        <v>2.58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20.27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4.43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19.690000000000001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20.77</v>
      </c>
      <c r="L32" s="197">
        <v>1.44</v>
      </c>
      <c r="M32" s="197">
        <v>2.54</v>
      </c>
      <c r="N32" s="197">
        <v>2.0699999999999998</v>
      </c>
      <c r="O32" s="197">
        <v>2.93</v>
      </c>
      <c r="P32" s="197">
        <v>0.81</v>
      </c>
      <c r="Q32" s="197">
        <v>0.38</v>
      </c>
      <c r="R32" s="197">
        <v>0.74</v>
      </c>
      <c r="S32" s="197">
        <v>0.46</v>
      </c>
      <c r="T32" s="197">
        <v>0</v>
      </c>
      <c r="U32" s="197">
        <v>2.48</v>
      </c>
      <c r="V32" s="197">
        <v>0</v>
      </c>
      <c r="W32" s="197">
        <v>0</v>
      </c>
      <c r="X32" s="197">
        <v>2.58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20.27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52.05</v>
      </c>
      <c r="AJ32" s="197">
        <v>0</v>
      </c>
      <c r="AK32" s="197">
        <v>2.57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19.600000000000001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20.77</v>
      </c>
      <c r="L33" s="197">
        <v>1.44</v>
      </c>
      <c r="M33" s="197">
        <v>2.54</v>
      </c>
      <c r="N33" s="197">
        <v>2.0699999999999998</v>
      </c>
      <c r="O33" s="197">
        <v>2.93</v>
      </c>
      <c r="P33" s="197">
        <v>0.81</v>
      </c>
      <c r="Q33" s="197">
        <v>0.38</v>
      </c>
      <c r="R33" s="197">
        <v>0.74</v>
      </c>
      <c r="S33" s="197">
        <v>0.46</v>
      </c>
      <c r="T33" s="197">
        <v>0</v>
      </c>
      <c r="U33" s="197">
        <v>2.48</v>
      </c>
      <c r="V33" s="197">
        <v>0</v>
      </c>
      <c r="W33" s="197">
        <v>0</v>
      </c>
      <c r="X33" s="197">
        <v>2.58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20.27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3.51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19.600000000000001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20.77</v>
      </c>
      <c r="L34" s="197">
        <v>1.44</v>
      </c>
      <c r="M34" s="197">
        <v>2.54</v>
      </c>
      <c r="N34" s="197">
        <v>2.0699999999999998</v>
      </c>
      <c r="O34" s="197">
        <v>2.93</v>
      </c>
      <c r="P34" s="197">
        <v>0.81</v>
      </c>
      <c r="Q34" s="197">
        <v>0.38</v>
      </c>
      <c r="R34" s="197">
        <v>0.74</v>
      </c>
      <c r="S34" s="197">
        <v>0.46</v>
      </c>
      <c r="T34" s="197">
        <v>0</v>
      </c>
      <c r="U34" s="197">
        <v>2.48</v>
      </c>
      <c r="V34" s="197">
        <v>0</v>
      </c>
      <c r="W34" s="197">
        <v>0</v>
      </c>
      <c r="X34" s="197">
        <v>2.58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19.899999999999999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3.82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19.600000000000001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20.77</v>
      </c>
      <c r="L35" s="197">
        <v>1.44</v>
      </c>
      <c r="M35" s="197">
        <v>2.54</v>
      </c>
      <c r="N35" s="197">
        <v>2.0699999999999998</v>
      </c>
      <c r="O35" s="197">
        <v>2.93</v>
      </c>
      <c r="P35" s="197">
        <v>0.81</v>
      </c>
      <c r="Q35" s="197">
        <v>0.38</v>
      </c>
      <c r="R35" s="197">
        <v>0.74</v>
      </c>
      <c r="S35" s="197">
        <v>0.46</v>
      </c>
      <c r="T35" s="197">
        <v>0</v>
      </c>
      <c r="U35" s="197">
        <v>2.48</v>
      </c>
      <c r="V35" s="197">
        <v>0</v>
      </c>
      <c r="W35" s="197">
        <v>0</v>
      </c>
      <c r="X35" s="197">
        <v>2.58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19.899999999999999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2.2599999999999998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19.600000000000001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20.77</v>
      </c>
      <c r="L36" s="197">
        <v>1.44</v>
      </c>
      <c r="M36" s="197">
        <v>2.54</v>
      </c>
      <c r="N36" s="197">
        <v>2.0699999999999998</v>
      </c>
      <c r="O36" s="197">
        <v>2.93</v>
      </c>
      <c r="P36" s="197">
        <v>0.81</v>
      </c>
      <c r="Q36" s="197">
        <v>0.38</v>
      </c>
      <c r="R36" s="197">
        <v>0.74</v>
      </c>
      <c r="S36" s="197">
        <v>0.46</v>
      </c>
      <c r="T36" s="197">
        <v>0</v>
      </c>
      <c r="U36" s="197">
        <v>2.48</v>
      </c>
      <c r="V36" s="197">
        <v>0</v>
      </c>
      <c r="W36" s="197">
        <v>0</v>
      </c>
      <c r="X36" s="197">
        <v>2.58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19.899999999999999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2.57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19.600000000000001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20.77</v>
      </c>
      <c r="L37" s="197">
        <v>1.44</v>
      </c>
      <c r="M37" s="197">
        <v>2.54</v>
      </c>
      <c r="N37" s="197">
        <v>2.0699999999999998</v>
      </c>
      <c r="O37" s="197">
        <v>2.93</v>
      </c>
      <c r="P37" s="197">
        <v>0.81</v>
      </c>
      <c r="Q37" s="197">
        <v>0.38</v>
      </c>
      <c r="R37" s="197">
        <v>0.74</v>
      </c>
      <c r="S37" s="197">
        <v>0.46</v>
      </c>
      <c r="T37" s="197">
        <v>0</v>
      </c>
      <c r="U37" s="197">
        <v>2.48</v>
      </c>
      <c r="V37" s="197">
        <v>0</v>
      </c>
      <c r="W37" s="197">
        <v>0</v>
      </c>
      <c r="X37" s="197">
        <v>2.58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19.899999999999999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52.05</v>
      </c>
      <c r="AJ37" s="197">
        <v>0</v>
      </c>
      <c r="AK37" s="197">
        <v>3.82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19.600000000000001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20.77</v>
      </c>
      <c r="L38" s="197">
        <v>1.44</v>
      </c>
      <c r="M38" s="197">
        <v>2.54</v>
      </c>
      <c r="N38" s="197">
        <v>2.0699999999999998</v>
      </c>
      <c r="O38" s="197">
        <v>2.93</v>
      </c>
      <c r="P38" s="197">
        <v>0.81</v>
      </c>
      <c r="Q38" s="197">
        <v>0.38</v>
      </c>
      <c r="R38" s="197">
        <v>0.74</v>
      </c>
      <c r="S38" s="197">
        <v>0.46</v>
      </c>
      <c r="T38" s="197">
        <v>0</v>
      </c>
      <c r="U38" s="197">
        <v>2.48</v>
      </c>
      <c r="V38" s="197">
        <v>0</v>
      </c>
      <c r="W38" s="197">
        <v>0</v>
      </c>
      <c r="X38" s="197">
        <v>2.58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19.899999999999999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52.05</v>
      </c>
      <c r="AJ38" s="197">
        <v>0</v>
      </c>
      <c r="AK38" s="197">
        <v>1.94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19.600000000000001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20.77</v>
      </c>
      <c r="L39" s="197">
        <v>1.44</v>
      </c>
      <c r="M39" s="197">
        <v>2.54</v>
      </c>
      <c r="N39" s="197">
        <v>2.0699999999999998</v>
      </c>
      <c r="O39" s="197">
        <v>2.93</v>
      </c>
      <c r="P39" s="197">
        <v>0.81</v>
      </c>
      <c r="Q39" s="197">
        <v>0.38</v>
      </c>
      <c r="R39" s="197">
        <v>0.74</v>
      </c>
      <c r="S39" s="197">
        <v>0.46</v>
      </c>
      <c r="T39" s="197">
        <v>0</v>
      </c>
      <c r="U39" s="197">
        <v>2.48</v>
      </c>
      <c r="V39" s="197">
        <v>0</v>
      </c>
      <c r="W39" s="197">
        <v>0</v>
      </c>
      <c r="X39" s="197">
        <v>2.58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19.899999999999999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2.57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20.77</v>
      </c>
      <c r="L40" s="197">
        <v>1.44</v>
      </c>
      <c r="M40" s="197">
        <v>2.54</v>
      </c>
      <c r="N40" s="197">
        <v>2.0699999999999998</v>
      </c>
      <c r="O40" s="197">
        <v>2.93</v>
      </c>
      <c r="P40" s="197">
        <v>0.81</v>
      </c>
      <c r="Q40" s="197">
        <v>0.38</v>
      </c>
      <c r="R40" s="197">
        <v>0.74</v>
      </c>
      <c r="S40" s="197">
        <v>0.46</v>
      </c>
      <c r="T40" s="197">
        <v>0</v>
      </c>
      <c r="U40" s="197">
        <v>2.48</v>
      </c>
      <c r="V40" s="197">
        <v>0</v>
      </c>
      <c r="W40" s="197">
        <v>0</v>
      </c>
      <c r="X40" s="197">
        <v>2.58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19.899999999999999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2.57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20.77</v>
      </c>
      <c r="L41" s="197">
        <v>1.44</v>
      </c>
      <c r="M41" s="197">
        <v>2.54</v>
      </c>
      <c r="N41" s="197">
        <v>2.0699999999999998</v>
      </c>
      <c r="O41" s="197">
        <v>2.93</v>
      </c>
      <c r="P41" s="197">
        <v>0.81</v>
      </c>
      <c r="Q41" s="197">
        <v>0.38</v>
      </c>
      <c r="R41" s="197">
        <v>0.74</v>
      </c>
      <c r="S41" s="197">
        <v>0.46</v>
      </c>
      <c r="T41" s="197">
        <v>0</v>
      </c>
      <c r="U41" s="197">
        <v>2.48</v>
      </c>
      <c r="V41" s="197">
        <v>0</v>
      </c>
      <c r="W41" s="197">
        <v>0</v>
      </c>
      <c r="X41" s="197">
        <v>2.58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20.27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2.57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20.77</v>
      </c>
      <c r="L42" s="197">
        <v>1.44</v>
      </c>
      <c r="M42" s="197">
        <v>2.54</v>
      </c>
      <c r="N42" s="197">
        <v>2.0699999999999998</v>
      </c>
      <c r="O42" s="197">
        <v>2.93</v>
      </c>
      <c r="P42" s="197">
        <v>0.81</v>
      </c>
      <c r="Q42" s="197">
        <v>0.38</v>
      </c>
      <c r="R42" s="197">
        <v>0.74</v>
      </c>
      <c r="S42" s="197">
        <v>0.46</v>
      </c>
      <c r="T42" s="197">
        <v>0</v>
      </c>
      <c r="U42" s="197">
        <v>2.48</v>
      </c>
      <c r="V42" s="197">
        <v>0</v>
      </c>
      <c r="W42" s="197">
        <v>0</v>
      </c>
      <c r="X42" s="197">
        <v>2.58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20.27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2.57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19.46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20.77</v>
      </c>
      <c r="L43" s="197">
        <v>1.44</v>
      </c>
      <c r="M43" s="197">
        <v>2.54</v>
      </c>
      <c r="N43" s="197">
        <v>2.0699999999999998</v>
      </c>
      <c r="O43" s="197">
        <v>2.93</v>
      </c>
      <c r="P43" s="197">
        <v>0.81</v>
      </c>
      <c r="Q43" s="197">
        <v>0.38</v>
      </c>
      <c r="R43" s="197">
        <v>0.74</v>
      </c>
      <c r="S43" s="197">
        <v>0.46</v>
      </c>
      <c r="T43" s="197">
        <v>0</v>
      </c>
      <c r="U43" s="197">
        <v>2.48</v>
      </c>
      <c r="V43" s="197">
        <v>0</v>
      </c>
      <c r="W43" s="197">
        <v>0</v>
      </c>
      <c r="X43" s="197">
        <v>2.58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20.27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3.82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19.46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20.77</v>
      </c>
      <c r="L44" s="197">
        <v>1.44</v>
      </c>
      <c r="M44" s="197">
        <v>2.54</v>
      </c>
      <c r="N44" s="197">
        <v>2.0699999999999998</v>
      </c>
      <c r="O44" s="197">
        <v>2.93</v>
      </c>
      <c r="P44" s="197">
        <v>0.81</v>
      </c>
      <c r="Q44" s="197">
        <v>0.38</v>
      </c>
      <c r="R44" s="197">
        <v>0.74</v>
      </c>
      <c r="S44" s="197">
        <v>0.46</v>
      </c>
      <c r="T44" s="197">
        <v>0</v>
      </c>
      <c r="U44" s="197">
        <v>2.48</v>
      </c>
      <c r="V44" s="197">
        <v>0</v>
      </c>
      <c r="W44" s="197">
        <v>0</v>
      </c>
      <c r="X44" s="197">
        <v>2.58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20.27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1.62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19.46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20.77</v>
      </c>
      <c r="L45" s="197">
        <v>1.44</v>
      </c>
      <c r="M45" s="197">
        <v>2.54</v>
      </c>
      <c r="N45" s="197">
        <v>2.0699999999999998</v>
      </c>
      <c r="O45" s="197">
        <v>2.93</v>
      </c>
      <c r="P45" s="197">
        <v>0.89</v>
      </c>
      <c r="Q45" s="197">
        <v>0.38</v>
      </c>
      <c r="R45" s="197">
        <v>0.74</v>
      </c>
      <c r="S45" s="197">
        <v>0.47</v>
      </c>
      <c r="T45" s="197">
        <v>0</v>
      </c>
      <c r="U45" s="197">
        <v>2.48</v>
      </c>
      <c r="V45" s="197">
        <v>0</v>
      </c>
      <c r="W45" s="197">
        <v>0</v>
      </c>
      <c r="X45" s="197">
        <v>2.58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20.27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52.05</v>
      </c>
      <c r="AJ45" s="197">
        <v>0</v>
      </c>
      <c r="AK45" s="197">
        <v>1.62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19.46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20.77</v>
      </c>
      <c r="L46" s="197">
        <v>1.44</v>
      </c>
      <c r="M46" s="197">
        <v>2.54</v>
      </c>
      <c r="N46" s="197">
        <v>2.0699999999999998</v>
      </c>
      <c r="O46" s="197">
        <v>2.93</v>
      </c>
      <c r="P46" s="197">
        <v>0.89</v>
      </c>
      <c r="Q46" s="197">
        <v>0.38</v>
      </c>
      <c r="R46" s="197">
        <v>0.74</v>
      </c>
      <c r="S46" s="197">
        <v>0.47</v>
      </c>
      <c r="T46" s="197">
        <v>0</v>
      </c>
      <c r="U46" s="197">
        <v>2.48</v>
      </c>
      <c r="V46" s="197">
        <v>0</v>
      </c>
      <c r="W46" s="197">
        <v>0</v>
      </c>
      <c r="X46" s="197">
        <v>2.58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20.27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52.05</v>
      </c>
      <c r="AJ46" s="197">
        <v>0</v>
      </c>
      <c r="AK46" s="197">
        <v>1.62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19.46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20.77</v>
      </c>
      <c r="L47" s="197">
        <v>1.44</v>
      </c>
      <c r="M47" s="197">
        <v>2.54</v>
      </c>
      <c r="N47" s="197">
        <v>2.0699999999999998</v>
      </c>
      <c r="O47" s="197">
        <v>2.93</v>
      </c>
      <c r="P47" s="197">
        <v>0.89</v>
      </c>
      <c r="Q47" s="197">
        <v>0.38</v>
      </c>
      <c r="R47" s="197">
        <v>0.74</v>
      </c>
      <c r="S47" s="197">
        <v>0.47</v>
      </c>
      <c r="T47" s="197">
        <v>0</v>
      </c>
      <c r="U47" s="197">
        <v>2.48</v>
      </c>
      <c r="V47" s="197">
        <v>0</v>
      </c>
      <c r="W47" s="197">
        <v>0</v>
      </c>
      <c r="X47" s="197">
        <v>2.58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20.27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52.05</v>
      </c>
      <c r="AJ47" s="197">
        <v>0</v>
      </c>
      <c r="AK47" s="197">
        <v>2.57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19.46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20.77</v>
      </c>
      <c r="L48" s="197">
        <v>1.44</v>
      </c>
      <c r="M48" s="197">
        <v>2.54</v>
      </c>
      <c r="N48" s="197">
        <v>2.0699999999999998</v>
      </c>
      <c r="O48" s="197">
        <v>2.93</v>
      </c>
      <c r="P48" s="197">
        <v>0.89</v>
      </c>
      <c r="Q48" s="197">
        <v>0.38</v>
      </c>
      <c r="R48" s="197">
        <v>0.74</v>
      </c>
      <c r="S48" s="197">
        <v>0.47</v>
      </c>
      <c r="T48" s="197">
        <v>0</v>
      </c>
      <c r="U48" s="197">
        <v>2.48</v>
      </c>
      <c r="V48" s="197">
        <v>0</v>
      </c>
      <c r="W48" s="197">
        <v>0</v>
      </c>
      <c r="X48" s="197">
        <v>2.58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20.27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52.05</v>
      </c>
      <c r="AJ48" s="197">
        <v>0</v>
      </c>
      <c r="AK48" s="197">
        <v>2.57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19.46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20.77</v>
      </c>
      <c r="L49" s="197">
        <v>1.44</v>
      </c>
      <c r="M49" s="197">
        <v>2.54</v>
      </c>
      <c r="N49" s="197">
        <v>2.0699999999999998</v>
      </c>
      <c r="O49" s="197">
        <v>2.93</v>
      </c>
      <c r="P49" s="197">
        <v>0.89</v>
      </c>
      <c r="Q49" s="197">
        <v>0.38</v>
      </c>
      <c r="R49" s="197">
        <v>0.74</v>
      </c>
      <c r="S49" s="197">
        <v>0.47</v>
      </c>
      <c r="T49" s="197">
        <v>0</v>
      </c>
      <c r="U49" s="197">
        <v>2.48</v>
      </c>
      <c r="V49" s="197">
        <v>0</v>
      </c>
      <c r="W49" s="197">
        <v>0</v>
      </c>
      <c r="X49" s="197">
        <v>2.58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20.27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52.05</v>
      </c>
      <c r="AJ49" s="197">
        <v>0</v>
      </c>
      <c r="AK49" s="197">
        <v>4.13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19.46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20.77</v>
      </c>
      <c r="L50" s="197">
        <v>1.44</v>
      </c>
      <c r="M50" s="197">
        <v>2.54</v>
      </c>
      <c r="N50" s="197">
        <v>2.0699999999999998</v>
      </c>
      <c r="O50" s="197">
        <v>2.93</v>
      </c>
      <c r="P50" s="197">
        <v>0.89</v>
      </c>
      <c r="Q50" s="197">
        <v>0.38</v>
      </c>
      <c r="R50" s="197">
        <v>0.74</v>
      </c>
      <c r="S50" s="197">
        <v>0.47</v>
      </c>
      <c r="T50" s="197">
        <v>0</v>
      </c>
      <c r="U50" s="197">
        <v>2.48</v>
      </c>
      <c r="V50" s="197">
        <v>0</v>
      </c>
      <c r="W50" s="197">
        <v>0</v>
      </c>
      <c r="X50" s="197">
        <v>2.58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20.27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52.05</v>
      </c>
      <c r="AJ50" s="197">
        <v>0</v>
      </c>
      <c r="AK50" s="197">
        <v>1.62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19.46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20.77</v>
      </c>
      <c r="L51" s="197">
        <v>1.44</v>
      </c>
      <c r="M51" s="197">
        <v>2.54</v>
      </c>
      <c r="N51" s="197">
        <v>2.0699999999999998</v>
      </c>
      <c r="O51" s="197">
        <v>2.93</v>
      </c>
      <c r="P51" s="197">
        <v>0.81</v>
      </c>
      <c r="Q51" s="197">
        <v>0.38</v>
      </c>
      <c r="R51" s="197">
        <v>0.74</v>
      </c>
      <c r="S51" s="197">
        <v>0.47</v>
      </c>
      <c r="T51" s="197">
        <v>0</v>
      </c>
      <c r="U51" s="197">
        <v>2.48</v>
      </c>
      <c r="V51" s="197">
        <v>0</v>
      </c>
      <c r="W51" s="197">
        <v>0</v>
      </c>
      <c r="X51" s="197">
        <v>2.58</v>
      </c>
      <c r="Y51" s="197">
        <v>511.74</v>
      </c>
      <c r="Z51" s="197">
        <v>4.74</v>
      </c>
      <c r="AA51" s="197">
        <v>1.58</v>
      </c>
      <c r="AB51" s="197">
        <v>0</v>
      </c>
      <c r="AC51" s="197">
        <v>20.27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50.92</v>
      </c>
      <c r="AJ51" s="197">
        <v>0</v>
      </c>
      <c r="AK51" s="197">
        <v>2.2599999999999998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19.46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20.77</v>
      </c>
      <c r="L52" s="197">
        <v>1.44</v>
      </c>
      <c r="M52" s="197">
        <v>2.54</v>
      </c>
      <c r="N52" s="197">
        <v>2.0699999999999998</v>
      </c>
      <c r="O52" s="197">
        <v>2.93</v>
      </c>
      <c r="P52" s="197">
        <v>0.81</v>
      </c>
      <c r="Q52" s="197">
        <v>0.38</v>
      </c>
      <c r="R52" s="197">
        <v>0.74</v>
      </c>
      <c r="S52" s="197">
        <v>0.47</v>
      </c>
      <c r="T52" s="197">
        <v>0</v>
      </c>
      <c r="U52" s="197">
        <v>2.48</v>
      </c>
      <c r="V52" s="197">
        <v>0</v>
      </c>
      <c r="W52" s="197">
        <v>0</v>
      </c>
      <c r="X52" s="197">
        <v>2.58</v>
      </c>
      <c r="Y52" s="197">
        <v>511.74</v>
      </c>
      <c r="Z52" s="197">
        <v>4.74</v>
      </c>
      <c r="AA52" s="197">
        <v>1.58</v>
      </c>
      <c r="AB52" s="197">
        <v>0</v>
      </c>
      <c r="AC52" s="197">
        <v>20.27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50.92</v>
      </c>
      <c r="AJ52" s="197">
        <v>0</v>
      </c>
      <c r="AK52" s="197">
        <v>1.94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20.77</v>
      </c>
      <c r="L53" s="197">
        <v>1.44</v>
      </c>
      <c r="M53" s="197">
        <v>2.54</v>
      </c>
      <c r="N53" s="197">
        <v>2.0699999999999998</v>
      </c>
      <c r="O53" s="197">
        <v>2.93</v>
      </c>
      <c r="P53" s="197">
        <v>0.81</v>
      </c>
      <c r="Q53" s="197">
        <v>0.38</v>
      </c>
      <c r="R53" s="197">
        <v>0.74</v>
      </c>
      <c r="S53" s="197">
        <v>0.46</v>
      </c>
      <c r="T53" s="197">
        <v>0</v>
      </c>
      <c r="U53" s="197">
        <v>2.48</v>
      </c>
      <c r="V53" s="197">
        <v>0</v>
      </c>
      <c r="W53" s="197">
        <v>0</v>
      </c>
      <c r="X53" s="197">
        <v>2.58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20.27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50.92</v>
      </c>
      <c r="AJ53" s="197">
        <v>0</v>
      </c>
      <c r="AK53" s="197">
        <v>1.62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20.77</v>
      </c>
      <c r="L54" s="197">
        <v>1.44</v>
      </c>
      <c r="M54" s="197">
        <v>2.54</v>
      </c>
      <c r="N54" s="197">
        <v>2.0699999999999998</v>
      </c>
      <c r="O54" s="197">
        <v>2.93</v>
      </c>
      <c r="P54" s="197">
        <v>0.81</v>
      </c>
      <c r="Q54" s="197">
        <v>0.38</v>
      </c>
      <c r="R54" s="197">
        <v>0.74</v>
      </c>
      <c r="S54" s="197">
        <v>0.46</v>
      </c>
      <c r="T54" s="197">
        <v>0</v>
      </c>
      <c r="U54" s="197">
        <v>2.48</v>
      </c>
      <c r="V54" s="197">
        <v>0</v>
      </c>
      <c r="W54" s="197">
        <v>0</v>
      </c>
      <c r="X54" s="197">
        <v>2.58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20.27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1.62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20.77</v>
      </c>
      <c r="L55" s="197">
        <v>1.44</v>
      </c>
      <c r="M55" s="197">
        <v>2.54</v>
      </c>
      <c r="N55" s="197">
        <v>2.0699999999999998</v>
      </c>
      <c r="O55" s="197">
        <v>2.93</v>
      </c>
      <c r="P55" s="197">
        <v>0.81</v>
      </c>
      <c r="Q55" s="197">
        <v>0.38</v>
      </c>
      <c r="R55" s="197">
        <v>0.74</v>
      </c>
      <c r="S55" s="197">
        <v>0.46</v>
      </c>
      <c r="T55" s="197">
        <v>0</v>
      </c>
      <c r="U55" s="197">
        <v>2.48</v>
      </c>
      <c r="V55" s="197">
        <v>0</v>
      </c>
      <c r="W55" s="197">
        <v>0</v>
      </c>
      <c r="X55" s="197">
        <v>2.58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20.27</v>
      </c>
      <c r="AD55" s="197">
        <v>0</v>
      </c>
      <c r="AE55" s="197">
        <v>0</v>
      </c>
      <c r="AF55" s="197">
        <v>0</v>
      </c>
      <c r="AG55" s="197">
        <v>0.9</v>
      </c>
      <c r="AH55" s="197">
        <v>0</v>
      </c>
      <c r="AI55" s="197">
        <v>50.92</v>
      </c>
      <c r="AJ55" s="197">
        <v>0</v>
      </c>
      <c r="AK55" s="197">
        <v>2.57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20.77</v>
      </c>
      <c r="L56" s="197">
        <v>1.44</v>
      </c>
      <c r="M56" s="197">
        <v>2.54</v>
      </c>
      <c r="N56" s="197">
        <v>2.0699999999999998</v>
      </c>
      <c r="O56" s="197">
        <v>2.93</v>
      </c>
      <c r="P56" s="197">
        <v>0.81</v>
      </c>
      <c r="Q56" s="197">
        <v>0.38</v>
      </c>
      <c r="R56" s="197">
        <v>0.74</v>
      </c>
      <c r="S56" s="197">
        <v>0.46</v>
      </c>
      <c r="T56" s="197">
        <v>0</v>
      </c>
      <c r="U56" s="197">
        <v>2.48</v>
      </c>
      <c r="V56" s="197">
        <v>0</v>
      </c>
      <c r="W56" s="197">
        <v>0</v>
      </c>
      <c r="X56" s="197">
        <v>2.58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20.27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0.65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20.77</v>
      </c>
      <c r="L57" s="197">
        <v>1.44</v>
      </c>
      <c r="M57" s="197">
        <v>2.54</v>
      </c>
      <c r="N57" s="197">
        <v>2.0699999999999998</v>
      </c>
      <c r="O57" s="197">
        <v>2.93</v>
      </c>
      <c r="P57" s="197">
        <v>0.81</v>
      </c>
      <c r="Q57" s="197">
        <v>0.38</v>
      </c>
      <c r="R57" s="197">
        <v>0.74</v>
      </c>
      <c r="S57" s="197">
        <v>0.46</v>
      </c>
      <c r="T57" s="197">
        <v>0</v>
      </c>
      <c r="U57" s="197">
        <v>2.48</v>
      </c>
      <c r="V57" s="197">
        <v>0</v>
      </c>
      <c r="W57" s="197">
        <v>0</v>
      </c>
      <c r="X57" s="197">
        <v>2.58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22.63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0.65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20.77</v>
      </c>
      <c r="L58" s="197">
        <v>1.44</v>
      </c>
      <c r="M58" s="197">
        <v>2.54</v>
      </c>
      <c r="N58" s="197">
        <v>2.0699999999999998</v>
      </c>
      <c r="O58" s="197">
        <v>2.93</v>
      </c>
      <c r="P58" s="197">
        <v>0.81</v>
      </c>
      <c r="Q58" s="197">
        <v>0.38</v>
      </c>
      <c r="R58" s="197">
        <v>0.74</v>
      </c>
      <c r="S58" s="197">
        <v>0.46</v>
      </c>
      <c r="T58" s="197">
        <v>0</v>
      </c>
      <c r="U58" s="197">
        <v>2.48</v>
      </c>
      <c r="V58" s="197">
        <v>0</v>
      </c>
      <c r="W58" s="197">
        <v>0</v>
      </c>
      <c r="X58" s="197">
        <v>2.58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22.63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0.32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20.77</v>
      </c>
      <c r="L59" s="197">
        <v>1.44</v>
      </c>
      <c r="M59" s="197">
        <v>2.54</v>
      </c>
      <c r="N59" s="197">
        <v>2.0699999999999998</v>
      </c>
      <c r="O59" s="197">
        <v>2.93</v>
      </c>
      <c r="P59" s="197">
        <v>0.81</v>
      </c>
      <c r="Q59" s="197">
        <v>0.38</v>
      </c>
      <c r="R59" s="197">
        <v>0.74</v>
      </c>
      <c r="S59" s="197">
        <v>0.46</v>
      </c>
      <c r="T59" s="197">
        <v>0</v>
      </c>
      <c r="U59" s="197">
        <v>2.48</v>
      </c>
      <c r="V59" s="197">
        <v>0</v>
      </c>
      <c r="W59" s="197">
        <v>0</v>
      </c>
      <c r="X59" s="197">
        <v>2.59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20.94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20.77</v>
      </c>
      <c r="L60" s="197">
        <v>1.44</v>
      </c>
      <c r="M60" s="197">
        <v>2.54</v>
      </c>
      <c r="N60" s="197">
        <v>2.0699999999999998</v>
      </c>
      <c r="O60" s="197">
        <v>2.93</v>
      </c>
      <c r="P60" s="197">
        <v>0.81</v>
      </c>
      <c r="Q60" s="197">
        <v>0.38</v>
      </c>
      <c r="R60" s="197">
        <v>0.74</v>
      </c>
      <c r="S60" s="197">
        <v>0.46</v>
      </c>
      <c r="T60" s="197">
        <v>0</v>
      </c>
      <c r="U60" s="197">
        <v>2.48</v>
      </c>
      <c r="V60" s="197">
        <v>0</v>
      </c>
      <c r="W60" s="197">
        <v>0</v>
      </c>
      <c r="X60" s="197">
        <v>2.59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22.63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20.77</v>
      </c>
      <c r="L61" s="197">
        <v>1.44</v>
      </c>
      <c r="M61" s="197">
        <v>2.54</v>
      </c>
      <c r="N61" s="197">
        <v>2.0699999999999998</v>
      </c>
      <c r="O61" s="197">
        <v>2.93</v>
      </c>
      <c r="P61" s="197">
        <v>0.81</v>
      </c>
      <c r="Q61" s="197">
        <v>0.38</v>
      </c>
      <c r="R61" s="197">
        <v>0.74</v>
      </c>
      <c r="S61" s="197">
        <v>0.46</v>
      </c>
      <c r="T61" s="197">
        <v>0</v>
      </c>
      <c r="U61" s="197">
        <v>2.48</v>
      </c>
      <c r="V61" s="197">
        <v>0</v>
      </c>
      <c r="W61" s="197">
        <v>0</v>
      </c>
      <c r="X61" s="197">
        <v>2.58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19.3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0.97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20.77</v>
      </c>
      <c r="L62" s="197">
        <v>1.44</v>
      </c>
      <c r="M62" s="197">
        <v>2.54</v>
      </c>
      <c r="N62" s="197">
        <v>2.0699999999999998</v>
      </c>
      <c r="O62" s="197">
        <v>2.93</v>
      </c>
      <c r="P62" s="197">
        <v>0.81</v>
      </c>
      <c r="Q62" s="197">
        <v>0.38</v>
      </c>
      <c r="R62" s="197">
        <v>0.74</v>
      </c>
      <c r="S62" s="197">
        <v>0.46</v>
      </c>
      <c r="T62" s="197">
        <v>0</v>
      </c>
      <c r="U62" s="197">
        <v>2.48</v>
      </c>
      <c r="V62" s="197">
        <v>0</v>
      </c>
      <c r="W62" s="197">
        <v>0</v>
      </c>
      <c r="X62" s="197">
        <v>2.59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24.51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20.77</v>
      </c>
      <c r="L63" s="197">
        <v>1.44</v>
      </c>
      <c r="M63" s="197">
        <v>2.54</v>
      </c>
      <c r="N63" s="197">
        <v>2.0699999999999998</v>
      </c>
      <c r="O63" s="197">
        <v>2.93</v>
      </c>
      <c r="P63" s="197">
        <v>0.81</v>
      </c>
      <c r="Q63" s="197">
        <v>0.38</v>
      </c>
      <c r="R63" s="197">
        <v>0.74</v>
      </c>
      <c r="S63" s="197">
        <v>0.46</v>
      </c>
      <c r="T63" s="197">
        <v>0</v>
      </c>
      <c r="U63" s="197">
        <v>2.48</v>
      </c>
      <c r="V63" s="197">
        <v>0</v>
      </c>
      <c r="W63" s="197">
        <v>0</v>
      </c>
      <c r="X63" s="197">
        <v>2.59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19.3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20.77</v>
      </c>
      <c r="L64" s="197">
        <v>1.44</v>
      </c>
      <c r="M64" s="197">
        <v>2.54</v>
      </c>
      <c r="N64" s="197">
        <v>2.0699999999999998</v>
      </c>
      <c r="O64" s="197">
        <v>2.93</v>
      </c>
      <c r="P64" s="197">
        <v>0.81</v>
      </c>
      <c r="Q64" s="197">
        <v>0.38</v>
      </c>
      <c r="R64" s="197">
        <v>0.74</v>
      </c>
      <c r="S64" s="197">
        <v>0.46</v>
      </c>
      <c r="T64" s="197">
        <v>0</v>
      </c>
      <c r="U64" s="197">
        <v>2.48</v>
      </c>
      <c r="V64" s="197">
        <v>0</v>
      </c>
      <c r="W64" s="197">
        <v>0</v>
      </c>
      <c r="X64" s="197">
        <v>2.58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19.3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20.77</v>
      </c>
      <c r="L65" s="197">
        <v>1.44</v>
      </c>
      <c r="M65" s="197">
        <v>2.54</v>
      </c>
      <c r="N65" s="197">
        <v>2.0699999999999998</v>
      </c>
      <c r="O65" s="197">
        <v>2.93</v>
      </c>
      <c r="P65" s="197">
        <v>0.81</v>
      </c>
      <c r="Q65" s="197">
        <v>0.38</v>
      </c>
      <c r="R65" s="197">
        <v>0.74</v>
      </c>
      <c r="S65" s="197">
        <v>0.46</v>
      </c>
      <c r="T65" s="197">
        <v>0</v>
      </c>
      <c r="U65" s="197">
        <v>2.48</v>
      </c>
      <c r="V65" s="197">
        <v>0</v>
      </c>
      <c r="W65" s="197">
        <v>0</v>
      </c>
      <c r="X65" s="197">
        <v>2.58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19.54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20.77</v>
      </c>
      <c r="L66" s="197">
        <v>1.44</v>
      </c>
      <c r="M66" s="197">
        <v>2.54</v>
      </c>
      <c r="N66" s="197">
        <v>2.0699999999999998</v>
      </c>
      <c r="O66" s="197">
        <v>2.93</v>
      </c>
      <c r="P66" s="197">
        <v>0.81</v>
      </c>
      <c r="Q66" s="197">
        <v>0.38</v>
      </c>
      <c r="R66" s="197">
        <v>0.74</v>
      </c>
      <c r="S66" s="197">
        <v>0.46</v>
      </c>
      <c r="T66" s="197">
        <v>0</v>
      </c>
      <c r="U66" s="197">
        <v>2.48</v>
      </c>
      <c r="V66" s="197">
        <v>0</v>
      </c>
      <c r="W66" s="197">
        <v>0</v>
      </c>
      <c r="X66" s="197">
        <v>2.58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24.78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20.77</v>
      </c>
      <c r="L67" s="197">
        <v>1.44</v>
      </c>
      <c r="M67" s="197">
        <v>2.54</v>
      </c>
      <c r="N67" s="197">
        <v>2.0699999999999998</v>
      </c>
      <c r="O67" s="197">
        <v>2.93</v>
      </c>
      <c r="P67" s="197">
        <v>0.81</v>
      </c>
      <c r="Q67" s="197">
        <v>0.38</v>
      </c>
      <c r="R67" s="197">
        <v>0.74</v>
      </c>
      <c r="S67" s="197">
        <v>0.46</v>
      </c>
      <c r="T67" s="197">
        <v>0</v>
      </c>
      <c r="U67" s="197">
        <v>2.48</v>
      </c>
      <c r="V67" s="197">
        <v>0</v>
      </c>
      <c r="W67" s="197">
        <v>0</v>
      </c>
      <c r="X67" s="197">
        <v>2.58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19.54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20.77</v>
      </c>
      <c r="L68" s="197">
        <v>1.44</v>
      </c>
      <c r="M68" s="197">
        <v>2.54</v>
      </c>
      <c r="N68" s="197">
        <v>2.0699999999999998</v>
      </c>
      <c r="O68" s="197">
        <v>2.93</v>
      </c>
      <c r="P68" s="197">
        <v>0.81</v>
      </c>
      <c r="Q68" s="197">
        <v>0.38</v>
      </c>
      <c r="R68" s="197">
        <v>0.74</v>
      </c>
      <c r="S68" s="197">
        <v>0.46</v>
      </c>
      <c r="T68" s="197">
        <v>0</v>
      </c>
      <c r="U68" s="197">
        <v>2.48</v>
      </c>
      <c r="V68" s="197">
        <v>0</v>
      </c>
      <c r="W68" s="197">
        <v>0</v>
      </c>
      <c r="X68" s="197">
        <v>2.58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19.54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20.77</v>
      </c>
      <c r="L69" s="197">
        <v>1.44</v>
      </c>
      <c r="M69" s="197">
        <v>2.54</v>
      </c>
      <c r="N69" s="197">
        <v>2.0699999999999998</v>
      </c>
      <c r="O69" s="197">
        <v>2.93</v>
      </c>
      <c r="P69" s="197">
        <v>0.89</v>
      </c>
      <c r="Q69" s="197">
        <v>0.38</v>
      </c>
      <c r="R69" s="197">
        <v>0.74</v>
      </c>
      <c r="S69" s="197">
        <v>0.47</v>
      </c>
      <c r="T69" s="197">
        <v>0</v>
      </c>
      <c r="U69" s="197">
        <v>2.48</v>
      </c>
      <c r="V69" s="197">
        <v>0</v>
      </c>
      <c r="W69" s="197">
        <v>0</v>
      </c>
      <c r="X69" s="197">
        <v>2.59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19.54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20.77</v>
      </c>
      <c r="L70" s="197">
        <v>1.44</v>
      </c>
      <c r="M70" s="197">
        <v>2.54</v>
      </c>
      <c r="N70" s="197">
        <v>2.0699999999999998</v>
      </c>
      <c r="O70" s="197">
        <v>2.93</v>
      </c>
      <c r="P70" s="197">
        <v>0.89</v>
      </c>
      <c r="Q70" s="197">
        <v>0.38</v>
      </c>
      <c r="R70" s="197">
        <v>0.74</v>
      </c>
      <c r="S70" s="197">
        <v>0.47</v>
      </c>
      <c r="T70" s="197">
        <v>0</v>
      </c>
      <c r="U70" s="197">
        <v>2.48</v>
      </c>
      <c r="V70" s="197">
        <v>0</v>
      </c>
      <c r="W70" s="197">
        <v>0</v>
      </c>
      <c r="X70" s="197">
        <v>2.59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19.54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20.77</v>
      </c>
      <c r="L71" s="197">
        <v>7.2</v>
      </c>
      <c r="M71" s="197">
        <v>2.54</v>
      </c>
      <c r="N71" s="197">
        <v>2.0699999999999998</v>
      </c>
      <c r="O71" s="197">
        <v>2.93</v>
      </c>
      <c r="P71" s="197">
        <v>0.89</v>
      </c>
      <c r="Q71" s="197">
        <v>0.38</v>
      </c>
      <c r="R71" s="197">
        <v>0.74</v>
      </c>
      <c r="S71" s="197">
        <v>0.47</v>
      </c>
      <c r="T71" s="197">
        <v>0</v>
      </c>
      <c r="U71" s="197">
        <v>2.48</v>
      </c>
      <c r="V71" s="197">
        <v>0</v>
      </c>
      <c r="W71" s="197">
        <v>0</v>
      </c>
      <c r="X71" s="197">
        <v>2.59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19.54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20.77</v>
      </c>
      <c r="L72" s="197">
        <v>7.2</v>
      </c>
      <c r="M72" s="197">
        <v>2.54</v>
      </c>
      <c r="N72" s="197">
        <v>2.0699999999999998</v>
      </c>
      <c r="O72" s="197">
        <v>2.93</v>
      </c>
      <c r="P72" s="197">
        <v>0.89</v>
      </c>
      <c r="Q72" s="197">
        <v>0.38</v>
      </c>
      <c r="R72" s="197">
        <v>0.74</v>
      </c>
      <c r="S72" s="197">
        <v>0.47</v>
      </c>
      <c r="T72" s="197">
        <v>0</v>
      </c>
      <c r="U72" s="197">
        <v>2.48</v>
      </c>
      <c r="V72" s="197">
        <v>0</v>
      </c>
      <c r="W72" s="197">
        <v>0</v>
      </c>
      <c r="X72" s="197">
        <v>2.59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19.54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19.37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20.77</v>
      </c>
      <c r="L73" s="197">
        <v>7.2</v>
      </c>
      <c r="M73" s="197">
        <v>2.54</v>
      </c>
      <c r="N73" s="197">
        <v>2.0699999999999998</v>
      </c>
      <c r="O73" s="197">
        <v>2.93</v>
      </c>
      <c r="P73" s="197">
        <v>0.89</v>
      </c>
      <c r="Q73" s="197">
        <v>0.38</v>
      </c>
      <c r="R73" s="197">
        <v>0.74</v>
      </c>
      <c r="S73" s="197">
        <v>0.47</v>
      </c>
      <c r="T73" s="197">
        <v>0</v>
      </c>
      <c r="U73" s="197">
        <v>2.48</v>
      </c>
      <c r="V73" s="197">
        <v>0</v>
      </c>
      <c r="W73" s="197">
        <v>0</v>
      </c>
      <c r="X73" s="197">
        <v>2.59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19.54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0.97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19.37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20.77</v>
      </c>
      <c r="L74" s="197">
        <v>7.2</v>
      </c>
      <c r="M74" s="197">
        <v>2.54</v>
      </c>
      <c r="N74" s="197">
        <v>2.0699999999999998</v>
      </c>
      <c r="O74" s="197">
        <v>2.93</v>
      </c>
      <c r="P74" s="197">
        <v>0.89</v>
      </c>
      <c r="Q74" s="197">
        <v>0.38</v>
      </c>
      <c r="R74" s="197">
        <v>0.74</v>
      </c>
      <c r="S74" s="197">
        <v>0.47</v>
      </c>
      <c r="T74" s="197">
        <v>0</v>
      </c>
      <c r="U74" s="197">
        <v>2.48</v>
      </c>
      <c r="V74" s="197">
        <v>0</v>
      </c>
      <c r="W74" s="197">
        <v>0</v>
      </c>
      <c r="X74" s="197">
        <v>2.59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19.54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19.37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20.77</v>
      </c>
      <c r="L75" s="197">
        <v>7.2</v>
      </c>
      <c r="M75" s="197">
        <v>2.54</v>
      </c>
      <c r="N75" s="197">
        <v>2.0699999999999998</v>
      </c>
      <c r="O75" s="197">
        <v>2.93</v>
      </c>
      <c r="P75" s="197">
        <v>0.89</v>
      </c>
      <c r="Q75" s="197">
        <v>0.38</v>
      </c>
      <c r="R75" s="197">
        <v>0.74</v>
      </c>
      <c r="S75" s="197">
        <v>0.47</v>
      </c>
      <c r="T75" s="197">
        <v>0</v>
      </c>
      <c r="U75" s="197">
        <v>2.48</v>
      </c>
      <c r="V75" s="197">
        <v>0</v>
      </c>
      <c r="W75" s="197">
        <v>0</v>
      </c>
      <c r="X75" s="197">
        <v>2.59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19.54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52.05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19.37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20.77</v>
      </c>
      <c r="L76" s="197">
        <v>7.2</v>
      </c>
      <c r="M76" s="197">
        <v>2.54</v>
      </c>
      <c r="N76" s="197">
        <v>2.0699999999999998</v>
      </c>
      <c r="O76" s="197">
        <v>2.93</v>
      </c>
      <c r="P76" s="197">
        <v>0.89</v>
      </c>
      <c r="Q76" s="197">
        <v>0.38</v>
      </c>
      <c r="R76" s="197">
        <v>0.74</v>
      </c>
      <c r="S76" s="197">
        <v>0.47</v>
      </c>
      <c r="T76" s="197">
        <v>0</v>
      </c>
      <c r="U76" s="197">
        <v>2.48</v>
      </c>
      <c r="V76" s="197">
        <v>0</v>
      </c>
      <c r="W76" s="197">
        <v>0</v>
      </c>
      <c r="X76" s="197">
        <v>2.59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19.3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52.05</v>
      </c>
      <c r="AJ76" s="197">
        <v>0</v>
      </c>
      <c r="AK76" s="197">
        <v>0.32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19.37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20.77</v>
      </c>
      <c r="L77" s="197">
        <v>7.2</v>
      </c>
      <c r="M77" s="197">
        <v>2.54</v>
      </c>
      <c r="N77" s="197">
        <v>2.0699999999999998</v>
      </c>
      <c r="O77" s="197">
        <v>2.93</v>
      </c>
      <c r="P77" s="197">
        <v>0.89</v>
      </c>
      <c r="Q77" s="197">
        <v>0.38</v>
      </c>
      <c r="R77" s="197">
        <v>0.74</v>
      </c>
      <c r="S77" s="197">
        <v>0.47</v>
      </c>
      <c r="T77" s="197">
        <v>0</v>
      </c>
      <c r="U77" s="197">
        <v>2.48</v>
      </c>
      <c r="V77" s="197">
        <v>0</v>
      </c>
      <c r="W77" s="197">
        <v>0</v>
      </c>
      <c r="X77" s="197">
        <v>2.59</v>
      </c>
      <c r="Y77" s="197">
        <v>511.74</v>
      </c>
      <c r="Z77" s="197">
        <v>4.74</v>
      </c>
      <c r="AA77" s="197">
        <v>1.58</v>
      </c>
      <c r="AB77" s="197">
        <v>0</v>
      </c>
      <c r="AC77" s="197">
        <v>19.3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52.05</v>
      </c>
      <c r="AJ77" s="197">
        <v>0</v>
      </c>
      <c r="AK77" s="197">
        <v>0.65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19.37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20.77</v>
      </c>
      <c r="L78" s="197">
        <v>7.2</v>
      </c>
      <c r="M78" s="197">
        <v>2.54</v>
      </c>
      <c r="N78" s="197">
        <v>2.0699999999999998</v>
      </c>
      <c r="O78" s="197">
        <v>2.93</v>
      </c>
      <c r="P78" s="197">
        <v>0.89</v>
      </c>
      <c r="Q78" s="197">
        <v>0.38</v>
      </c>
      <c r="R78" s="197">
        <v>0.74</v>
      </c>
      <c r="S78" s="197">
        <v>0.47</v>
      </c>
      <c r="T78" s="197">
        <v>0</v>
      </c>
      <c r="U78" s="197">
        <v>2.48</v>
      </c>
      <c r="V78" s="197">
        <v>0</v>
      </c>
      <c r="W78" s="197">
        <v>0</v>
      </c>
      <c r="X78" s="197">
        <v>2.59</v>
      </c>
      <c r="Y78" s="197">
        <v>511.74</v>
      </c>
      <c r="Z78" s="197">
        <v>4.74</v>
      </c>
      <c r="AA78" s="197">
        <v>1.58</v>
      </c>
      <c r="AB78" s="197">
        <v>0</v>
      </c>
      <c r="AC78" s="197">
        <v>19.3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52.05</v>
      </c>
      <c r="AJ78" s="197">
        <v>0</v>
      </c>
      <c r="AK78" s="197">
        <v>0.65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19.37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20.77</v>
      </c>
      <c r="L79" s="197">
        <v>7.2</v>
      </c>
      <c r="M79" s="197">
        <v>2.54</v>
      </c>
      <c r="N79" s="197">
        <v>2.0699999999999998</v>
      </c>
      <c r="O79" s="197">
        <v>2.93</v>
      </c>
      <c r="P79" s="197">
        <v>0.89</v>
      </c>
      <c r="Q79" s="197">
        <v>0.38</v>
      </c>
      <c r="R79" s="197">
        <v>0.74</v>
      </c>
      <c r="S79" s="197">
        <v>0.47</v>
      </c>
      <c r="T79" s="197">
        <v>0</v>
      </c>
      <c r="U79" s="197">
        <v>2.48</v>
      </c>
      <c r="V79" s="197">
        <v>0</v>
      </c>
      <c r="W79" s="197">
        <v>0</v>
      </c>
      <c r="X79" s="197">
        <v>2.59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19.3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52.05</v>
      </c>
      <c r="AJ79" s="197">
        <v>0</v>
      </c>
      <c r="AK79" s="197">
        <v>3.82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19.37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20.77</v>
      </c>
      <c r="L80" s="197">
        <v>7.2</v>
      </c>
      <c r="M80" s="197">
        <v>2.54</v>
      </c>
      <c r="N80" s="197">
        <v>2.0699999999999998</v>
      </c>
      <c r="O80" s="197">
        <v>2.93</v>
      </c>
      <c r="P80" s="197">
        <v>0.89</v>
      </c>
      <c r="Q80" s="197">
        <v>0.38</v>
      </c>
      <c r="R80" s="197">
        <v>0.74</v>
      </c>
      <c r="S80" s="197">
        <v>0.47</v>
      </c>
      <c r="T80" s="197">
        <v>0</v>
      </c>
      <c r="U80" s="197">
        <v>2.48</v>
      </c>
      <c r="V80" s="197">
        <v>0</v>
      </c>
      <c r="W80" s="197">
        <v>0</v>
      </c>
      <c r="X80" s="197">
        <v>2.59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19.3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52.05</v>
      </c>
      <c r="AJ80" s="197">
        <v>0</v>
      </c>
      <c r="AK80" s="197">
        <v>1.94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20.77</v>
      </c>
      <c r="L81" s="197">
        <v>7.2</v>
      </c>
      <c r="M81" s="197">
        <v>2.54</v>
      </c>
      <c r="N81" s="197">
        <v>2.0699999999999998</v>
      </c>
      <c r="O81" s="197">
        <v>2.93</v>
      </c>
      <c r="P81" s="197">
        <v>0.89</v>
      </c>
      <c r="Q81" s="197">
        <v>0.38</v>
      </c>
      <c r="R81" s="197">
        <v>0.74</v>
      </c>
      <c r="S81" s="197">
        <v>0.47</v>
      </c>
      <c r="T81" s="197">
        <v>0</v>
      </c>
      <c r="U81" s="197">
        <v>2.48</v>
      </c>
      <c r="V81" s="197">
        <v>0</v>
      </c>
      <c r="W81" s="197">
        <v>0</v>
      </c>
      <c r="X81" s="197">
        <v>2.59</v>
      </c>
      <c r="Y81" s="197">
        <v>511.74</v>
      </c>
      <c r="Z81" s="197">
        <v>4.74</v>
      </c>
      <c r="AA81" s="197">
        <v>1.58</v>
      </c>
      <c r="AB81" s="197">
        <v>0</v>
      </c>
      <c r="AC81" s="197">
        <v>19.3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52.05</v>
      </c>
      <c r="AJ81" s="197">
        <v>0</v>
      </c>
      <c r="AK81" s="197">
        <v>1.94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20.77</v>
      </c>
      <c r="L82" s="197">
        <v>7.2</v>
      </c>
      <c r="M82" s="197">
        <v>2.54</v>
      </c>
      <c r="N82" s="197">
        <v>2.0699999999999998</v>
      </c>
      <c r="O82" s="197">
        <v>2.93</v>
      </c>
      <c r="P82" s="197">
        <v>0.89</v>
      </c>
      <c r="Q82" s="197">
        <v>0.38</v>
      </c>
      <c r="R82" s="197">
        <v>0.74</v>
      </c>
      <c r="S82" s="197">
        <v>0.47</v>
      </c>
      <c r="T82" s="197">
        <v>0</v>
      </c>
      <c r="U82" s="197">
        <v>2.48</v>
      </c>
      <c r="V82" s="197">
        <v>0</v>
      </c>
      <c r="W82" s="197">
        <v>0</v>
      </c>
      <c r="X82" s="197">
        <v>2.59</v>
      </c>
      <c r="Y82" s="197">
        <v>511.74</v>
      </c>
      <c r="Z82" s="197">
        <v>4.74</v>
      </c>
      <c r="AA82" s="197">
        <v>1.58</v>
      </c>
      <c r="AB82" s="197">
        <v>0</v>
      </c>
      <c r="AC82" s="197">
        <v>19.3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52.05</v>
      </c>
      <c r="AJ82" s="197">
        <v>0</v>
      </c>
      <c r="AK82" s="197">
        <v>2.2599999999999998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20.77</v>
      </c>
      <c r="L83" s="197">
        <v>7.2</v>
      </c>
      <c r="M83" s="197">
        <v>2.54</v>
      </c>
      <c r="N83" s="197">
        <v>2.0699999999999998</v>
      </c>
      <c r="O83" s="197">
        <v>2.93</v>
      </c>
      <c r="P83" s="197">
        <v>0.89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2.48</v>
      </c>
      <c r="V83" s="197">
        <v>0</v>
      </c>
      <c r="W83" s="197">
        <v>0</v>
      </c>
      <c r="X83" s="197">
        <v>2.59</v>
      </c>
      <c r="Y83" s="197">
        <v>511.74</v>
      </c>
      <c r="Z83" s="197">
        <v>4.74</v>
      </c>
      <c r="AA83" s="197">
        <v>1.58</v>
      </c>
      <c r="AB83" s="197">
        <v>0</v>
      </c>
      <c r="AC83" s="197">
        <v>19.3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52.05</v>
      </c>
      <c r="AJ83" s="197">
        <v>0</v>
      </c>
      <c r="AK83" s="197">
        <v>2.2599999999999998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20.77</v>
      </c>
      <c r="L84" s="197">
        <v>7.2</v>
      </c>
      <c r="M84" s="197">
        <v>2.54</v>
      </c>
      <c r="N84" s="197">
        <v>2.0699999999999998</v>
      </c>
      <c r="O84" s="197">
        <v>2.93</v>
      </c>
      <c r="P84" s="197">
        <v>0.89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2.48</v>
      </c>
      <c r="V84" s="197">
        <v>0</v>
      </c>
      <c r="W84" s="197">
        <v>0</v>
      </c>
      <c r="X84" s="197">
        <v>2.59</v>
      </c>
      <c r="Y84" s="197">
        <v>511.74</v>
      </c>
      <c r="Z84" s="197">
        <v>4.74</v>
      </c>
      <c r="AA84" s="197">
        <v>1.58</v>
      </c>
      <c r="AB84" s="197">
        <v>0</v>
      </c>
      <c r="AC84" s="197">
        <v>19.3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52.05</v>
      </c>
      <c r="AJ84" s="197">
        <v>0</v>
      </c>
      <c r="AK84" s="197">
        <v>2.2599999999999998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20.77</v>
      </c>
      <c r="L85" s="197">
        <v>7.2</v>
      </c>
      <c r="M85" s="197">
        <v>2.54</v>
      </c>
      <c r="N85" s="197">
        <v>2.0699999999999998</v>
      </c>
      <c r="O85" s="197">
        <v>2.93</v>
      </c>
      <c r="P85" s="197">
        <v>0.89</v>
      </c>
      <c r="Q85" s="197">
        <v>0.38</v>
      </c>
      <c r="R85" s="197">
        <v>0.74</v>
      </c>
      <c r="S85" s="197">
        <v>0.46</v>
      </c>
      <c r="T85" s="197">
        <v>0</v>
      </c>
      <c r="U85" s="197">
        <v>2.48</v>
      </c>
      <c r="V85" s="197">
        <v>0</v>
      </c>
      <c r="W85" s="197">
        <v>0</v>
      </c>
      <c r="X85" s="197">
        <v>2.59</v>
      </c>
      <c r="Y85" s="197">
        <v>511.74</v>
      </c>
      <c r="Z85" s="197">
        <v>4.74</v>
      </c>
      <c r="AA85" s="197">
        <v>1.58</v>
      </c>
      <c r="AB85" s="197">
        <v>0</v>
      </c>
      <c r="AC85" s="197">
        <v>19.3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52.05</v>
      </c>
      <c r="AJ85" s="197">
        <v>0</v>
      </c>
      <c r="AK85" s="197">
        <v>3.82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20.77</v>
      </c>
      <c r="L86" s="197">
        <v>7.2</v>
      </c>
      <c r="M86" s="197">
        <v>2.54</v>
      </c>
      <c r="N86" s="197">
        <v>2.0699999999999998</v>
      </c>
      <c r="O86" s="197">
        <v>2.93</v>
      </c>
      <c r="P86" s="197">
        <v>0.89</v>
      </c>
      <c r="Q86" s="197">
        <v>0.38</v>
      </c>
      <c r="R86" s="197">
        <v>0.74</v>
      </c>
      <c r="S86" s="197">
        <v>0.46</v>
      </c>
      <c r="T86" s="197">
        <v>0</v>
      </c>
      <c r="U86" s="197">
        <v>2.48</v>
      </c>
      <c r="V86" s="197">
        <v>0</v>
      </c>
      <c r="W86" s="197">
        <v>0</v>
      </c>
      <c r="X86" s="197">
        <v>2.59</v>
      </c>
      <c r="Y86" s="197">
        <v>511.74</v>
      </c>
      <c r="Z86" s="197">
        <v>4.74</v>
      </c>
      <c r="AA86" s="197">
        <v>1.58</v>
      </c>
      <c r="AB86" s="197">
        <v>0</v>
      </c>
      <c r="AC86" s="197">
        <v>19.3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52.05</v>
      </c>
      <c r="AJ86" s="197">
        <v>0</v>
      </c>
      <c r="AK86" s="197">
        <v>1.94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20.77</v>
      </c>
      <c r="L87" s="197">
        <v>7.2</v>
      </c>
      <c r="M87" s="197">
        <v>2.54</v>
      </c>
      <c r="N87" s="197">
        <v>2.0699999999999998</v>
      </c>
      <c r="O87" s="197">
        <v>2.93</v>
      </c>
      <c r="P87" s="197">
        <v>0.89</v>
      </c>
      <c r="Q87" s="197">
        <v>0.38</v>
      </c>
      <c r="R87" s="197">
        <v>0.74</v>
      </c>
      <c r="S87" s="197">
        <v>0.46</v>
      </c>
      <c r="T87" s="197">
        <v>0</v>
      </c>
      <c r="U87" s="197">
        <v>2.48</v>
      </c>
      <c r="V87" s="197">
        <v>0</v>
      </c>
      <c r="W87" s="197">
        <v>0</v>
      </c>
      <c r="X87" s="197">
        <v>2.59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19.3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52.05</v>
      </c>
      <c r="AJ87" s="197">
        <v>0</v>
      </c>
      <c r="AK87" s="197">
        <v>1.62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19.600000000000001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20.77</v>
      </c>
      <c r="L88" s="197">
        <v>7.2</v>
      </c>
      <c r="M88" s="197">
        <v>2.54</v>
      </c>
      <c r="N88" s="197">
        <v>2.0699999999999998</v>
      </c>
      <c r="O88" s="197">
        <v>2.93</v>
      </c>
      <c r="P88" s="197">
        <v>0.89</v>
      </c>
      <c r="Q88" s="197">
        <v>0.38</v>
      </c>
      <c r="R88" s="197">
        <v>0.74</v>
      </c>
      <c r="S88" s="197">
        <v>0.46</v>
      </c>
      <c r="T88" s="197">
        <v>0</v>
      </c>
      <c r="U88" s="197">
        <v>2.48</v>
      </c>
      <c r="V88" s="197">
        <v>0</v>
      </c>
      <c r="W88" s="197">
        <v>0</v>
      </c>
      <c r="X88" s="197">
        <v>2.59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19.3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52.05</v>
      </c>
      <c r="AJ88" s="197">
        <v>0</v>
      </c>
      <c r="AK88" s="197">
        <v>1.62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19.600000000000001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20.77</v>
      </c>
      <c r="L89" s="197">
        <v>7.2</v>
      </c>
      <c r="M89" s="197">
        <v>2.54</v>
      </c>
      <c r="N89" s="197">
        <v>2.0699999999999998</v>
      </c>
      <c r="O89" s="197">
        <v>2.93</v>
      </c>
      <c r="P89" s="197">
        <v>0.89</v>
      </c>
      <c r="Q89" s="197">
        <v>0.38</v>
      </c>
      <c r="R89" s="197">
        <v>0.74</v>
      </c>
      <c r="S89" s="197">
        <v>0.46</v>
      </c>
      <c r="T89" s="197">
        <v>0</v>
      </c>
      <c r="U89" s="197">
        <v>2.48</v>
      </c>
      <c r="V89" s="197">
        <v>0</v>
      </c>
      <c r="W89" s="197">
        <v>0</v>
      </c>
      <c r="X89" s="197">
        <v>2.59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19.3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52.05</v>
      </c>
      <c r="AJ89" s="197">
        <v>0</v>
      </c>
      <c r="AK89" s="197">
        <v>1.3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19.600000000000001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20.77</v>
      </c>
      <c r="L90" s="197">
        <v>7.2</v>
      </c>
      <c r="M90" s="197">
        <v>2.54</v>
      </c>
      <c r="N90" s="197">
        <v>2.0699999999999998</v>
      </c>
      <c r="O90" s="197">
        <v>2.93</v>
      </c>
      <c r="P90" s="197">
        <v>0.89</v>
      </c>
      <c r="Q90" s="197">
        <v>0.38</v>
      </c>
      <c r="R90" s="197">
        <v>0.74</v>
      </c>
      <c r="S90" s="197">
        <v>0.46</v>
      </c>
      <c r="T90" s="197">
        <v>0</v>
      </c>
      <c r="U90" s="197">
        <v>2.48</v>
      </c>
      <c r="V90" s="197">
        <v>0</v>
      </c>
      <c r="W90" s="197">
        <v>0</v>
      </c>
      <c r="X90" s="197">
        <v>2.59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19.3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52.05</v>
      </c>
      <c r="AJ90" s="197">
        <v>0</v>
      </c>
      <c r="AK90" s="197">
        <v>0.65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19.600000000000001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20.77</v>
      </c>
      <c r="L91" s="197">
        <v>7.2</v>
      </c>
      <c r="M91" s="197">
        <v>2.54</v>
      </c>
      <c r="N91" s="197">
        <v>2.0699999999999998</v>
      </c>
      <c r="O91" s="197">
        <v>2.93</v>
      </c>
      <c r="P91" s="197">
        <v>0.89</v>
      </c>
      <c r="Q91" s="197">
        <v>0.38</v>
      </c>
      <c r="R91" s="197">
        <v>0.74</v>
      </c>
      <c r="S91" s="197">
        <v>0.46</v>
      </c>
      <c r="T91" s="197">
        <v>0</v>
      </c>
      <c r="U91" s="197">
        <v>2.48</v>
      </c>
      <c r="V91" s="197">
        <v>0</v>
      </c>
      <c r="W91" s="197">
        <v>0</v>
      </c>
      <c r="X91" s="197">
        <v>2.59</v>
      </c>
      <c r="Y91" s="197">
        <v>511.74</v>
      </c>
      <c r="Z91" s="197">
        <v>4.74</v>
      </c>
      <c r="AA91" s="197">
        <v>1.58</v>
      </c>
      <c r="AB91" s="197">
        <v>0</v>
      </c>
      <c r="AC91" s="197">
        <v>19.3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52.05</v>
      </c>
      <c r="AJ91" s="197">
        <v>0</v>
      </c>
      <c r="AK91" s="197">
        <v>1.94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20.77</v>
      </c>
      <c r="L92" s="197">
        <v>7.2</v>
      </c>
      <c r="M92" s="197">
        <v>2.54</v>
      </c>
      <c r="N92" s="197">
        <v>2.0699999999999998</v>
      </c>
      <c r="O92" s="197">
        <v>2.93</v>
      </c>
      <c r="P92" s="197">
        <v>0.89</v>
      </c>
      <c r="Q92" s="197">
        <v>0.38</v>
      </c>
      <c r="R92" s="197">
        <v>0.74</v>
      </c>
      <c r="S92" s="197">
        <v>0.46</v>
      </c>
      <c r="T92" s="197">
        <v>0</v>
      </c>
      <c r="U92" s="197">
        <v>2.48</v>
      </c>
      <c r="V92" s="197">
        <v>0</v>
      </c>
      <c r="W92" s="197">
        <v>0</v>
      </c>
      <c r="X92" s="197">
        <v>2.59</v>
      </c>
      <c r="Y92" s="197">
        <v>511.74</v>
      </c>
      <c r="Z92" s="197">
        <v>4.74</v>
      </c>
      <c r="AA92" s="197">
        <v>1.58</v>
      </c>
      <c r="AB92" s="197">
        <v>0</v>
      </c>
      <c r="AC92" s="197">
        <v>19.3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52.05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71.900000000000006</v>
      </c>
      <c r="L93" s="197">
        <v>7.2</v>
      </c>
      <c r="M93" s="197">
        <v>2.54</v>
      </c>
      <c r="N93" s="197">
        <v>2.0699999999999998</v>
      </c>
      <c r="O93" s="197">
        <v>2.93</v>
      </c>
      <c r="P93" s="197">
        <v>0.89</v>
      </c>
      <c r="Q93" s="197">
        <v>0.38</v>
      </c>
      <c r="R93" s="197">
        <v>0.74</v>
      </c>
      <c r="S93" s="197">
        <v>0.46</v>
      </c>
      <c r="T93" s="197">
        <v>0</v>
      </c>
      <c r="U93" s="197">
        <v>2.48</v>
      </c>
      <c r="V93" s="197">
        <v>0</v>
      </c>
      <c r="W93" s="197">
        <v>0</v>
      </c>
      <c r="X93" s="197">
        <v>2.59</v>
      </c>
      <c r="Y93" s="197">
        <v>511.74</v>
      </c>
      <c r="Z93" s="197">
        <v>4.74</v>
      </c>
      <c r="AA93" s="197">
        <v>1.58</v>
      </c>
      <c r="AB93" s="197">
        <v>0</v>
      </c>
      <c r="AC93" s="197">
        <v>19.3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52.05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121.59</v>
      </c>
      <c r="L94" s="197">
        <v>7.2</v>
      </c>
      <c r="M94" s="197">
        <v>2.54</v>
      </c>
      <c r="N94" s="197">
        <v>2.0699999999999998</v>
      </c>
      <c r="O94" s="197">
        <v>2.93</v>
      </c>
      <c r="P94" s="197">
        <v>0.89</v>
      </c>
      <c r="Q94" s="197">
        <v>0.38</v>
      </c>
      <c r="R94" s="197">
        <v>0.74</v>
      </c>
      <c r="S94" s="197">
        <v>0.46</v>
      </c>
      <c r="T94" s="197">
        <v>0</v>
      </c>
      <c r="U94" s="197">
        <v>2.48</v>
      </c>
      <c r="V94" s="197">
        <v>0</v>
      </c>
      <c r="W94" s="197">
        <v>0</v>
      </c>
      <c r="X94" s="197">
        <v>2.59</v>
      </c>
      <c r="Y94" s="197">
        <v>511.74</v>
      </c>
      <c r="Z94" s="197">
        <v>4.74</v>
      </c>
      <c r="AA94" s="197">
        <v>1.58</v>
      </c>
      <c r="AB94" s="197">
        <v>0</v>
      </c>
      <c r="AC94" s="197">
        <v>19.3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52.05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178.17</v>
      </c>
      <c r="L95" s="197">
        <v>7.2</v>
      </c>
      <c r="M95" s="197">
        <v>2.54</v>
      </c>
      <c r="N95" s="197">
        <v>2.0699999999999998</v>
      </c>
      <c r="O95" s="197">
        <v>2.93</v>
      </c>
      <c r="P95" s="197">
        <v>0.89</v>
      </c>
      <c r="Q95" s="197">
        <v>0.38</v>
      </c>
      <c r="R95" s="197">
        <v>0</v>
      </c>
      <c r="S95" s="197">
        <v>0.08</v>
      </c>
      <c r="T95" s="197">
        <v>0</v>
      </c>
      <c r="U95" s="197">
        <v>2.48</v>
      </c>
      <c r="V95" s="197">
        <v>0</v>
      </c>
      <c r="W95" s="197">
        <v>0</v>
      </c>
      <c r="X95" s="197">
        <v>2.59</v>
      </c>
      <c r="Y95" s="197">
        <v>511.74</v>
      </c>
      <c r="Z95" s="197">
        <v>4.74</v>
      </c>
      <c r="AA95" s="197">
        <v>1.58</v>
      </c>
      <c r="AB95" s="197">
        <v>0</v>
      </c>
      <c r="AC95" s="197">
        <v>19.3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233</v>
      </c>
      <c r="L96" s="197">
        <v>7.2</v>
      </c>
      <c r="M96" s="197">
        <v>2.54</v>
      </c>
      <c r="N96" s="197">
        <v>2.0699999999999998</v>
      </c>
      <c r="O96" s="197">
        <v>2.93</v>
      </c>
      <c r="P96" s="197">
        <v>0.89</v>
      </c>
      <c r="Q96" s="197">
        <v>0.38</v>
      </c>
      <c r="R96" s="197">
        <v>0.75</v>
      </c>
      <c r="S96" s="197">
        <v>0.46</v>
      </c>
      <c r="T96" s="197">
        <v>0</v>
      </c>
      <c r="U96" s="197">
        <v>2.48</v>
      </c>
      <c r="V96" s="197">
        <v>0</v>
      </c>
      <c r="W96" s="197">
        <v>0</v>
      </c>
      <c r="X96" s="197">
        <v>2.59</v>
      </c>
      <c r="Y96" s="197">
        <v>511.74</v>
      </c>
      <c r="Z96" s="197">
        <v>4.74</v>
      </c>
      <c r="AA96" s="197">
        <v>1.58</v>
      </c>
      <c r="AB96" s="197">
        <v>0</v>
      </c>
      <c r="AC96" s="197">
        <v>19.3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19.690000000000001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241.56</v>
      </c>
      <c r="L97" s="197">
        <v>7.2</v>
      </c>
      <c r="M97" s="197">
        <v>2.54</v>
      </c>
      <c r="N97" s="197">
        <v>2.0699999999999998</v>
      </c>
      <c r="O97" s="197">
        <v>2.93</v>
      </c>
      <c r="P97" s="197">
        <v>0.89</v>
      </c>
      <c r="Q97" s="197">
        <v>4.78</v>
      </c>
      <c r="R97" s="197">
        <v>10.94</v>
      </c>
      <c r="S97" s="197">
        <v>5.59</v>
      </c>
      <c r="T97" s="197">
        <v>0</v>
      </c>
      <c r="U97" s="197">
        <v>2.48</v>
      </c>
      <c r="V97" s="197">
        <v>0</v>
      </c>
      <c r="W97" s="197">
        <v>0</v>
      </c>
      <c r="X97" s="197">
        <v>2.59</v>
      </c>
      <c r="Y97" s="197">
        <v>511.74</v>
      </c>
      <c r="Z97" s="197">
        <v>4.74</v>
      </c>
      <c r="AA97" s="197">
        <v>15.62</v>
      </c>
      <c r="AB97" s="197">
        <v>0</v>
      </c>
      <c r="AC97" s="197">
        <v>19.3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0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19.690000000000001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241.59</v>
      </c>
      <c r="L98" s="197">
        <v>7.2</v>
      </c>
      <c r="M98" s="197">
        <v>2.54</v>
      </c>
      <c r="N98" s="197">
        <v>2.0699999999999998</v>
      </c>
      <c r="O98" s="197">
        <v>2.93</v>
      </c>
      <c r="P98" s="197">
        <v>0.89</v>
      </c>
      <c r="Q98" s="197">
        <v>4.78</v>
      </c>
      <c r="R98" s="197">
        <v>10.94</v>
      </c>
      <c r="S98" s="197">
        <v>5.59</v>
      </c>
      <c r="T98" s="197">
        <v>0</v>
      </c>
      <c r="U98" s="197">
        <v>2.48</v>
      </c>
      <c r="V98" s="197">
        <v>0</v>
      </c>
      <c r="W98" s="197">
        <v>0</v>
      </c>
      <c r="X98" s="197">
        <v>2.59</v>
      </c>
      <c r="Y98" s="197">
        <v>511.74</v>
      </c>
      <c r="Z98" s="197">
        <v>15.16</v>
      </c>
      <c r="AA98" s="197">
        <v>20.420000000000002</v>
      </c>
      <c r="AB98" s="197">
        <v>0</v>
      </c>
      <c r="AC98" s="197">
        <v>19.3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23.62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0.46833249999999954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2.0086975000000078</v>
      </c>
      <c r="L99">
        <f t="shared" si="0"/>
        <v>0.1324799999999999</v>
      </c>
      <c r="M99">
        <f t="shared" si="0"/>
        <v>0.29740999999999934</v>
      </c>
      <c r="N99">
        <f t="shared" si="0"/>
        <v>0.17598000000000097</v>
      </c>
      <c r="O99">
        <f t="shared" si="0"/>
        <v>0.15499749999999962</v>
      </c>
      <c r="P99">
        <f t="shared" si="0"/>
        <v>5.1189999999999888E-2</v>
      </c>
      <c r="Q99">
        <f t="shared" si="0"/>
        <v>3.7719999999999927E-2</v>
      </c>
      <c r="R99">
        <f t="shared" si="0"/>
        <v>7.5197500000000167E-2</v>
      </c>
      <c r="S99">
        <f t="shared" si="0"/>
        <v>4.4245000000000097E-2</v>
      </c>
      <c r="T99">
        <f t="shared" si="0"/>
        <v>0</v>
      </c>
      <c r="U99">
        <f t="shared" si="0"/>
        <v>5.9519999999999906E-2</v>
      </c>
      <c r="V99">
        <f t="shared" si="0"/>
        <v>0</v>
      </c>
      <c r="W99">
        <f t="shared" si="0"/>
        <v>0</v>
      </c>
      <c r="X99">
        <f t="shared" si="0"/>
        <v>0.30647749999999868</v>
      </c>
      <c r="Y99">
        <f t="shared" si="0"/>
        <v>12.281759999999995</v>
      </c>
      <c r="Z99">
        <f t="shared" si="0"/>
        <v>0.3198000000000002</v>
      </c>
      <c r="AA99">
        <f t="shared" si="0"/>
        <v>0.15998000000000062</v>
      </c>
      <c r="AB99">
        <f t="shared" si="0"/>
        <v>0</v>
      </c>
      <c r="AC99">
        <f t="shared" si="0"/>
        <v>0.47624999999999962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2.2499999999999999E-4</v>
      </c>
      <c r="AH99">
        <f t="shared" si="0"/>
        <v>0</v>
      </c>
      <c r="AI99">
        <f t="shared" si="0"/>
        <v>1.2424200000000014</v>
      </c>
      <c r="AJ99">
        <f t="shared" si="0"/>
        <v>0</v>
      </c>
      <c r="AK99">
        <f t="shared" si="0"/>
        <v>0.17142250000000023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11.31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85.03</v>
      </c>
      <c r="L3" s="197">
        <v>56.9</v>
      </c>
      <c r="M3" s="197">
        <v>0</v>
      </c>
      <c r="N3" s="197">
        <v>1.21</v>
      </c>
      <c r="O3" s="197">
        <v>2.0099999999999998</v>
      </c>
      <c r="P3" s="197">
        <v>0</v>
      </c>
      <c r="Q3" s="197">
        <v>3.62</v>
      </c>
      <c r="R3" s="197">
        <v>5.21</v>
      </c>
      <c r="S3" s="197">
        <v>3.2</v>
      </c>
      <c r="T3" s="197">
        <v>0</v>
      </c>
      <c r="U3" s="197">
        <v>13.21</v>
      </c>
      <c r="V3" s="197">
        <v>0</v>
      </c>
      <c r="W3" s="197">
        <v>0</v>
      </c>
      <c r="X3" s="197">
        <v>0</v>
      </c>
      <c r="Y3" s="197">
        <v>56.48</v>
      </c>
      <c r="Z3" s="197">
        <v>20.72</v>
      </c>
      <c r="AA3" s="197">
        <v>13.31</v>
      </c>
      <c r="AB3" s="197">
        <v>0</v>
      </c>
      <c r="AC3" s="197">
        <v>13.7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11.31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85.03</v>
      </c>
      <c r="L4" s="197">
        <v>56.9</v>
      </c>
      <c r="M4" s="197">
        <v>0</v>
      </c>
      <c r="N4" s="197">
        <v>1.21</v>
      </c>
      <c r="O4" s="197">
        <v>2.0099999999999998</v>
      </c>
      <c r="P4" s="197">
        <v>0</v>
      </c>
      <c r="Q4" s="197">
        <v>3.62</v>
      </c>
      <c r="R4" s="197">
        <v>5.21</v>
      </c>
      <c r="S4" s="197">
        <v>3.2</v>
      </c>
      <c r="T4" s="197">
        <v>0</v>
      </c>
      <c r="U4" s="197">
        <v>13.21</v>
      </c>
      <c r="V4" s="197">
        <v>0</v>
      </c>
      <c r="W4" s="197">
        <v>0</v>
      </c>
      <c r="X4" s="197">
        <v>0</v>
      </c>
      <c r="Y4" s="197">
        <v>56.48</v>
      </c>
      <c r="Z4" s="197">
        <v>20.72</v>
      </c>
      <c r="AA4" s="197">
        <v>13.31</v>
      </c>
      <c r="AB4" s="197">
        <v>0</v>
      </c>
      <c r="AC4" s="197">
        <v>13.7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11.31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85.03</v>
      </c>
      <c r="L5" s="197">
        <v>56.9</v>
      </c>
      <c r="M5" s="197">
        <v>0</v>
      </c>
      <c r="N5" s="197">
        <v>1.21</v>
      </c>
      <c r="O5" s="197">
        <v>2.0099999999999998</v>
      </c>
      <c r="P5" s="197">
        <v>0</v>
      </c>
      <c r="Q5" s="197">
        <v>3.62</v>
      </c>
      <c r="R5" s="197">
        <v>5.21</v>
      </c>
      <c r="S5" s="197">
        <v>3.2</v>
      </c>
      <c r="T5" s="197">
        <v>0</v>
      </c>
      <c r="U5" s="197">
        <v>13.21</v>
      </c>
      <c r="V5" s="197">
        <v>0</v>
      </c>
      <c r="W5" s="197">
        <v>0</v>
      </c>
      <c r="X5" s="197">
        <v>0</v>
      </c>
      <c r="Y5" s="197">
        <v>56.48</v>
      </c>
      <c r="Z5" s="197">
        <v>20.72</v>
      </c>
      <c r="AA5" s="197">
        <v>13.31</v>
      </c>
      <c r="AB5" s="197">
        <v>0</v>
      </c>
      <c r="AC5" s="197">
        <v>13.7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11.31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85.03</v>
      </c>
      <c r="L6" s="197">
        <v>56.9</v>
      </c>
      <c r="M6" s="197">
        <v>0</v>
      </c>
      <c r="N6" s="197">
        <v>1.21</v>
      </c>
      <c r="O6" s="197">
        <v>2.0099999999999998</v>
      </c>
      <c r="P6" s="197">
        <v>0</v>
      </c>
      <c r="Q6" s="197">
        <v>3.62</v>
      </c>
      <c r="R6" s="197">
        <v>5.21</v>
      </c>
      <c r="S6" s="197">
        <v>3.2</v>
      </c>
      <c r="T6" s="197">
        <v>0</v>
      </c>
      <c r="U6" s="197">
        <v>13.21</v>
      </c>
      <c r="V6" s="197">
        <v>0</v>
      </c>
      <c r="W6" s="197">
        <v>0</v>
      </c>
      <c r="X6" s="197">
        <v>0</v>
      </c>
      <c r="Y6" s="197">
        <v>56.48</v>
      </c>
      <c r="Z6" s="197">
        <v>20.72</v>
      </c>
      <c r="AA6" s="197">
        <v>13.31</v>
      </c>
      <c r="AB6" s="197">
        <v>0</v>
      </c>
      <c r="AC6" s="197">
        <v>13.7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11.31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85.03</v>
      </c>
      <c r="L7" s="197">
        <v>56.9</v>
      </c>
      <c r="M7" s="197">
        <v>0</v>
      </c>
      <c r="N7" s="197">
        <v>1.21</v>
      </c>
      <c r="O7" s="197">
        <v>2.0099999999999998</v>
      </c>
      <c r="P7" s="197">
        <v>0</v>
      </c>
      <c r="Q7" s="197">
        <v>3.62</v>
      </c>
      <c r="R7" s="197">
        <v>5.21</v>
      </c>
      <c r="S7" s="197">
        <v>3.2</v>
      </c>
      <c r="T7" s="197">
        <v>0</v>
      </c>
      <c r="U7" s="197">
        <v>13.21</v>
      </c>
      <c r="V7" s="197">
        <v>0</v>
      </c>
      <c r="W7" s="197">
        <v>0</v>
      </c>
      <c r="X7" s="197">
        <v>0</v>
      </c>
      <c r="Y7" s="197">
        <v>56.48</v>
      </c>
      <c r="Z7" s="197">
        <v>20.72</v>
      </c>
      <c r="AA7" s="197">
        <v>13.31</v>
      </c>
      <c r="AB7" s="197">
        <v>0</v>
      </c>
      <c r="AC7" s="197">
        <v>13.7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11.31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85.03</v>
      </c>
      <c r="L8" s="197">
        <v>56.9</v>
      </c>
      <c r="M8" s="197">
        <v>0</v>
      </c>
      <c r="N8" s="197">
        <v>1.21</v>
      </c>
      <c r="O8" s="197">
        <v>2.0099999999999998</v>
      </c>
      <c r="P8" s="197">
        <v>0</v>
      </c>
      <c r="Q8" s="197">
        <v>3.62</v>
      </c>
      <c r="R8" s="197">
        <v>5.21</v>
      </c>
      <c r="S8" s="197">
        <v>3.2</v>
      </c>
      <c r="T8" s="197">
        <v>0</v>
      </c>
      <c r="U8" s="197">
        <v>13.21</v>
      </c>
      <c r="V8" s="197">
        <v>0</v>
      </c>
      <c r="W8" s="197">
        <v>0</v>
      </c>
      <c r="X8" s="197">
        <v>0</v>
      </c>
      <c r="Y8" s="197">
        <v>56.48</v>
      </c>
      <c r="Z8" s="197">
        <v>20.72</v>
      </c>
      <c r="AA8" s="197">
        <v>13.31</v>
      </c>
      <c r="AB8" s="197">
        <v>0</v>
      </c>
      <c r="AC8" s="197">
        <v>13.7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11.34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85.03</v>
      </c>
      <c r="L9" s="197">
        <v>56.9</v>
      </c>
      <c r="M9" s="197">
        <v>0</v>
      </c>
      <c r="N9" s="197">
        <v>1.21</v>
      </c>
      <c r="O9" s="197">
        <v>2.0099999999999998</v>
      </c>
      <c r="P9" s="197">
        <v>0</v>
      </c>
      <c r="Q9" s="197">
        <v>3.62</v>
      </c>
      <c r="R9" s="197">
        <v>5.21</v>
      </c>
      <c r="S9" s="197">
        <v>3.2</v>
      </c>
      <c r="T9" s="197">
        <v>0</v>
      </c>
      <c r="U9" s="197">
        <v>13.21</v>
      </c>
      <c r="V9" s="197">
        <v>0</v>
      </c>
      <c r="W9" s="197">
        <v>0</v>
      </c>
      <c r="X9" s="197">
        <v>0</v>
      </c>
      <c r="Y9" s="197">
        <v>56.48</v>
      </c>
      <c r="Z9" s="197">
        <v>20.72</v>
      </c>
      <c r="AA9" s="197">
        <v>13.31</v>
      </c>
      <c r="AB9" s="197">
        <v>0</v>
      </c>
      <c r="AC9" s="197">
        <v>13.7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11.34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85.03</v>
      </c>
      <c r="L10" s="197">
        <v>56.9</v>
      </c>
      <c r="M10" s="197">
        <v>0</v>
      </c>
      <c r="N10" s="197">
        <v>1.21</v>
      </c>
      <c r="O10" s="197">
        <v>2.0099999999999998</v>
      </c>
      <c r="P10" s="197">
        <v>0</v>
      </c>
      <c r="Q10" s="197">
        <v>3.62</v>
      </c>
      <c r="R10" s="197">
        <v>5.21</v>
      </c>
      <c r="S10" s="197">
        <v>3.2</v>
      </c>
      <c r="T10" s="197">
        <v>0</v>
      </c>
      <c r="U10" s="197">
        <v>13.21</v>
      </c>
      <c r="V10" s="197">
        <v>0</v>
      </c>
      <c r="W10" s="197">
        <v>0</v>
      </c>
      <c r="X10" s="197">
        <v>0</v>
      </c>
      <c r="Y10" s="197">
        <v>56.48</v>
      </c>
      <c r="Z10" s="197">
        <v>20.72</v>
      </c>
      <c r="AA10" s="197">
        <v>13.31</v>
      </c>
      <c r="AB10" s="197">
        <v>0</v>
      </c>
      <c r="AC10" s="197">
        <v>13.7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11.34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85.03</v>
      </c>
      <c r="L11" s="197">
        <v>56.9</v>
      </c>
      <c r="M11" s="197">
        <v>0</v>
      </c>
      <c r="N11" s="197">
        <v>1.21</v>
      </c>
      <c r="O11" s="197">
        <v>2.0099999999999998</v>
      </c>
      <c r="P11" s="197">
        <v>1.32</v>
      </c>
      <c r="Q11" s="197">
        <v>3.62</v>
      </c>
      <c r="R11" s="197">
        <v>5.21</v>
      </c>
      <c r="S11" s="197">
        <v>3.2</v>
      </c>
      <c r="T11" s="197">
        <v>0</v>
      </c>
      <c r="U11" s="197">
        <v>13.21</v>
      </c>
      <c r="V11" s="197">
        <v>0</v>
      </c>
      <c r="W11" s="197">
        <v>0</v>
      </c>
      <c r="X11" s="197">
        <v>0</v>
      </c>
      <c r="Y11" s="197">
        <v>56.48</v>
      </c>
      <c r="Z11" s="197">
        <v>20.72</v>
      </c>
      <c r="AA11" s="197">
        <v>13.31</v>
      </c>
      <c r="AB11" s="197">
        <v>0</v>
      </c>
      <c r="AC11" s="197">
        <v>13.7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11.36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85.03</v>
      </c>
      <c r="L12" s="197">
        <v>56.9</v>
      </c>
      <c r="M12" s="197">
        <v>0</v>
      </c>
      <c r="N12" s="197">
        <v>1.21</v>
      </c>
      <c r="O12" s="197">
        <v>2.0099999999999998</v>
      </c>
      <c r="P12" s="197">
        <v>1.32</v>
      </c>
      <c r="Q12" s="197">
        <v>3.62</v>
      </c>
      <c r="R12" s="197">
        <v>5.21</v>
      </c>
      <c r="S12" s="197">
        <v>3.2</v>
      </c>
      <c r="T12" s="197">
        <v>0</v>
      </c>
      <c r="U12" s="197">
        <v>13.21</v>
      </c>
      <c r="V12" s="197">
        <v>0</v>
      </c>
      <c r="W12" s="197">
        <v>0</v>
      </c>
      <c r="X12" s="197">
        <v>0</v>
      </c>
      <c r="Y12" s="197">
        <v>56.48</v>
      </c>
      <c r="Z12" s="197">
        <v>20.72</v>
      </c>
      <c r="AA12" s="197">
        <v>13.31</v>
      </c>
      <c r="AB12" s="197">
        <v>0</v>
      </c>
      <c r="AC12" s="197">
        <v>13.7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11.36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85.03</v>
      </c>
      <c r="L13" s="197">
        <v>56.9</v>
      </c>
      <c r="M13" s="197">
        <v>0</v>
      </c>
      <c r="N13" s="197">
        <v>1.21</v>
      </c>
      <c r="O13" s="197">
        <v>2.0099999999999998</v>
      </c>
      <c r="P13" s="197">
        <v>1.32</v>
      </c>
      <c r="Q13" s="197">
        <v>3.62</v>
      </c>
      <c r="R13" s="197">
        <v>5.26</v>
      </c>
      <c r="S13" s="197">
        <v>3.24</v>
      </c>
      <c r="T13" s="197">
        <v>0</v>
      </c>
      <c r="U13" s="197">
        <v>13.21</v>
      </c>
      <c r="V13" s="197">
        <v>0</v>
      </c>
      <c r="W13" s="197">
        <v>0</v>
      </c>
      <c r="X13" s="197">
        <v>0</v>
      </c>
      <c r="Y13" s="197">
        <v>56.48</v>
      </c>
      <c r="Z13" s="197">
        <v>20.72</v>
      </c>
      <c r="AA13" s="197">
        <v>13.31</v>
      </c>
      <c r="AB13" s="197">
        <v>0</v>
      </c>
      <c r="AC13" s="197">
        <v>13.7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11.36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85.03</v>
      </c>
      <c r="L14" s="197">
        <v>56.9</v>
      </c>
      <c r="M14" s="197">
        <v>0</v>
      </c>
      <c r="N14" s="197">
        <v>1.21</v>
      </c>
      <c r="O14" s="197">
        <v>1.34</v>
      </c>
      <c r="P14" s="197">
        <v>1.32</v>
      </c>
      <c r="Q14" s="197">
        <v>3.62</v>
      </c>
      <c r="R14" s="197">
        <v>5.26</v>
      </c>
      <c r="S14" s="197">
        <v>3.24</v>
      </c>
      <c r="T14" s="197">
        <v>0</v>
      </c>
      <c r="U14" s="197">
        <v>13.21</v>
      </c>
      <c r="V14" s="197">
        <v>0</v>
      </c>
      <c r="W14" s="197">
        <v>0</v>
      </c>
      <c r="X14" s="197">
        <v>0</v>
      </c>
      <c r="Y14" s="197">
        <v>56.48</v>
      </c>
      <c r="Z14" s="197">
        <v>20.72</v>
      </c>
      <c r="AA14" s="197">
        <v>13.31</v>
      </c>
      <c r="AB14" s="197">
        <v>0</v>
      </c>
      <c r="AC14" s="197">
        <v>13.7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11.36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85.03</v>
      </c>
      <c r="L15" s="197">
        <v>56.9</v>
      </c>
      <c r="M15" s="197">
        <v>0</v>
      </c>
      <c r="N15" s="197">
        <v>1.21</v>
      </c>
      <c r="O15" s="197">
        <v>2</v>
      </c>
      <c r="P15" s="197">
        <v>1.32</v>
      </c>
      <c r="Q15" s="197">
        <v>3.62</v>
      </c>
      <c r="R15" s="197">
        <v>5.26</v>
      </c>
      <c r="S15" s="197">
        <v>3.24</v>
      </c>
      <c r="T15" s="197">
        <v>0</v>
      </c>
      <c r="U15" s="197">
        <v>13.21</v>
      </c>
      <c r="V15" s="197">
        <v>0</v>
      </c>
      <c r="W15" s="197">
        <v>0</v>
      </c>
      <c r="X15" s="197">
        <v>0</v>
      </c>
      <c r="Y15" s="197">
        <v>56.48</v>
      </c>
      <c r="Z15" s="197">
        <v>20.72</v>
      </c>
      <c r="AA15" s="197">
        <v>13.31</v>
      </c>
      <c r="AB15" s="197">
        <v>0</v>
      </c>
      <c r="AC15" s="197">
        <v>13.7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11.39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85.03</v>
      </c>
      <c r="L16" s="197">
        <v>56.9</v>
      </c>
      <c r="M16" s="197">
        <v>0</v>
      </c>
      <c r="N16" s="197">
        <v>1.21</v>
      </c>
      <c r="O16" s="197">
        <v>2.0099999999999998</v>
      </c>
      <c r="P16" s="197">
        <v>1.32</v>
      </c>
      <c r="Q16" s="197">
        <v>3.62</v>
      </c>
      <c r="R16" s="197">
        <v>5.26</v>
      </c>
      <c r="S16" s="197">
        <v>3.24</v>
      </c>
      <c r="T16" s="197">
        <v>0</v>
      </c>
      <c r="U16" s="197">
        <v>13.21</v>
      </c>
      <c r="V16" s="197">
        <v>0</v>
      </c>
      <c r="W16" s="197">
        <v>0</v>
      </c>
      <c r="X16" s="197">
        <v>0</v>
      </c>
      <c r="Y16" s="197">
        <v>56.48</v>
      </c>
      <c r="Z16" s="197">
        <v>20.72</v>
      </c>
      <c r="AA16" s="197">
        <v>13.31</v>
      </c>
      <c r="AB16" s="197">
        <v>0</v>
      </c>
      <c r="AC16" s="197">
        <v>13.7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11.39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85.03</v>
      </c>
      <c r="L17" s="197">
        <v>56.9</v>
      </c>
      <c r="M17" s="197">
        <v>0</v>
      </c>
      <c r="N17" s="197">
        <v>1.21</v>
      </c>
      <c r="O17" s="197">
        <v>2.0099999999999998</v>
      </c>
      <c r="P17" s="197">
        <v>1.32</v>
      </c>
      <c r="Q17" s="197">
        <v>3.62</v>
      </c>
      <c r="R17" s="197">
        <v>5.26</v>
      </c>
      <c r="S17" s="197">
        <v>3.24</v>
      </c>
      <c r="T17" s="197">
        <v>0</v>
      </c>
      <c r="U17" s="197">
        <v>13.21</v>
      </c>
      <c r="V17" s="197">
        <v>0</v>
      </c>
      <c r="W17" s="197">
        <v>0</v>
      </c>
      <c r="X17" s="197">
        <v>0</v>
      </c>
      <c r="Y17" s="197">
        <v>56.48</v>
      </c>
      <c r="Z17" s="197">
        <v>20.72</v>
      </c>
      <c r="AA17" s="197">
        <v>13.31</v>
      </c>
      <c r="AB17" s="197">
        <v>0</v>
      </c>
      <c r="AC17" s="197">
        <v>13.7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11.39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85.03</v>
      </c>
      <c r="L18" s="197">
        <v>56.9</v>
      </c>
      <c r="M18" s="197">
        <v>0</v>
      </c>
      <c r="N18" s="197">
        <v>1.21</v>
      </c>
      <c r="O18" s="197">
        <v>2.0099999999999998</v>
      </c>
      <c r="P18" s="197">
        <v>1.32</v>
      </c>
      <c r="Q18" s="197">
        <v>3.62</v>
      </c>
      <c r="R18" s="197">
        <v>5.26</v>
      </c>
      <c r="S18" s="197">
        <v>3.24</v>
      </c>
      <c r="T18" s="197">
        <v>0</v>
      </c>
      <c r="U18" s="197">
        <v>13.21</v>
      </c>
      <c r="V18" s="197">
        <v>0</v>
      </c>
      <c r="W18" s="197">
        <v>0</v>
      </c>
      <c r="X18" s="197">
        <v>0</v>
      </c>
      <c r="Y18" s="197">
        <v>56.48</v>
      </c>
      <c r="Z18" s="197">
        <v>20.72</v>
      </c>
      <c r="AA18" s="197">
        <v>13.31</v>
      </c>
      <c r="AB18" s="197">
        <v>0</v>
      </c>
      <c r="AC18" s="197">
        <v>13.7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11.39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85.03</v>
      </c>
      <c r="L19" s="197">
        <v>56.9</v>
      </c>
      <c r="M19" s="197">
        <v>0</v>
      </c>
      <c r="N19" s="197">
        <v>1.21</v>
      </c>
      <c r="O19" s="197">
        <v>2</v>
      </c>
      <c r="P19" s="197">
        <v>0.08</v>
      </c>
      <c r="Q19" s="197">
        <v>3.62</v>
      </c>
      <c r="R19" s="197">
        <v>5.7</v>
      </c>
      <c r="S19" s="197">
        <v>3.31</v>
      </c>
      <c r="T19" s="197">
        <v>0</v>
      </c>
      <c r="U19" s="197">
        <v>13.21</v>
      </c>
      <c r="V19" s="197">
        <v>0</v>
      </c>
      <c r="W19" s="197">
        <v>0</v>
      </c>
      <c r="X19" s="197">
        <v>0.27</v>
      </c>
      <c r="Y19" s="197">
        <v>56.48</v>
      </c>
      <c r="Z19" s="197">
        <v>20.72</v>
      </c>
      <c r="AA19" s="197">
        <v>13.31</v>
      </c>
      <c r="AB19" s="197">
        <v>0</v>
      </c>
      <c r="AC19" s="197">
        <v>13.7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11.39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85.03</v>
      </c>
      <c r="L20" s="197">
        <v>56.9</v>
      </c>
      <c r="M20" s="197">
        <v>0</v>
      </c>
      <c r="N20" s="197">
        <v>1.21</v>
      </c>
      <c r="O20" s="197">
        <v>2.0099999999999998</v>
      </c>
      <c r="P20" s="197">
        <v>1.61</v>
      </c>
      <c r="Q20" s="197">
        <v>3.62</v>
      </c>
      <c r="R20" s="197">
        <v>5.7</v>
      </c>
      <c r="S20" s="197">
        <v>3.31</v>
      </c>
      <c r="T20" s="197">
        <v>0</v>
      </c>
      <c r="U20" s="197">
        <v>13.21</v>
      </c>
      <c r="V20" s="197">
        <v>0</v>
      </c>
      <c r="W20" s="197">
        <v>0</v>
      </c>
      <c r="X20" s="197">
        <v>0.99</v>
      </c>
      <c r="Y20" s="197">
        <v>56.48</v>
      </c>
      <c r="Z20" s="197">
        <v>20.72</v>
      </c>
      <c r="AA20" s="197">
        <v>13.31</v>
      </c>
      <c r="AB20" s="197">
        <v>0</v>
      </c>
      <c r="AC20" s="197">
        <v>13.7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11.39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85.03</v>
      </c>
      <c r="L21" s="197">
        <v>56.9</v>
      </c>
      <c r="M21" s="197">
        <v>0</v>
      </c>
      <c r="N21" s="197">
        <v>1.21</v>
      </c>
      <c r="O21" s="197">
        <v>2.0099999999999998</v>
      </c>
      <c r="P21" s="197">
        <v>3.31</v>
      </c>
      <c r="Q21" s="197">
        <v>3.62</v>
      </c>
      <c r="R21" s="197">
        <v>5.7</v>
      </c>
      <c r="S21" s="197">
        <v>3.31</v>
      </c>
      <c r="T21" s="197">
        <v>0</v>
      </c>
      <c r="U21" s="197">
        <v>13.21</v>
      </c>
      <c r="V21" s="197">
        <v>0</v>
      </c>
      <c r="W21" s="197">
        <v>0</v>
      </c>
      <c r="X21" s="197">
        <v>1.5</v>
      </c>
      <c r="Y21" s="197">
        <v>56.48</v>
      </c>
      <c r="Z21" s="197">
        <v>20.72</v>
      </c>
      <c r="AA21" s="197">
        <v>13.31</v>
      </c>
      <c r="AB21" s="197">
        <v>0</v>
      </c>
      <c r="AC21" s="197">
        <v>13.7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11.39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85.03</v>
      </c>
      <c r="L22" s="197">
        <v>56.9</v>
      </c>
      <c r="M22" s="197">
        <v>0</v>
      </c>
      <c r="N22" s="197">
        <v>1.21</v>
      </c>
      <c r="O22" s="197">
        <v>2.0699999999999998</v>
      </c>
      <c r="P22" s="197">
        <v>4.41</v>
      </c>
      <c r="Q22" s="197">
        <v>3.62</v>
      </c>
      <c r="R22" s="197">
        <v>5.7</v>
      </c>
      <c r="S22" s="197">
        <v>3.31</v>
      </c>
      <c r="T22" s="197">
        <v>0</v>
      </c>
      <c r="U22" s="197">
        <v>13.21</v>
      </c>
      <c r="V22" s="197">
        <v>0</v>
      </c>
      <c r="W22" s="197">
        <v>0</v>
      </c>
      <c r="X22" s="197">
        <v>1.5</v>
      </c>
      <c r="Y22" s="197">
        <v>56.48</v>
      </c>
      <c r="Z22" s="197">
        <v>20.72</v>
      </c>
      <c r="AA22" s="197">
        <v>13.31</v>
      </c>
      <c r="AB22" s="197">
        <v>0</v>
      </c>
      <c r="AC22" s="197">
        <v>13.7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11.39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85.03</v>
      </c>
      <c r="L23" s="197">
        <v>56.9</v>
      </c>
      <c r="M23" s="197">
        <v>0</v>
      </c>
      <c r="N23" s="197">
        <v>1.21</v>
      </c>
      <c r="O23" s="197">
        <v>2.0099999999999998</v>
      </c>
      <c r="P23" s="197">
        <v>8.8699999999999992</v>
      </c>
      <c r="Q23" s="197">
        <v>3.62</v>
      </c>
      <c r="R23" s="197">
        <v>5.97</v>
      </c>
      <c r="S23" s="197">
        <v>3.31</v>
      </c>
      <c r="T23" s="197">
        <v>0</v>
      </c>
      <c r="U23" s="197">
        <v>13.21</v>
      </c>
      <c r="V23" s="197">
        <v>0</v>
      </c>
      <c r="W23" s="197">
        <v>0</v>
      </c>
      <c r="X23" s="197">
        <v>1.5</v>
      </c>
      <c r="Y23" s="197">
        <v>56.48</v>
      </c>
      <c r="Z23" s="197">
        <v>20.72</v>
      </c>
      <c r="AA23" s="197">
        <v>13.31</v>
      </c>
      <c r="AB23" s="197">
        <v>0</v>
      </c>
      <c r="AC23" s="197">
        <v>13.7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11.39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85.03</v>
      </c>
      <c r="L24" s="197">
        <v>56.9</v>
      </c>
      <c r="M24" s="197">
        <v>0</v>
      </c>
      <c r="N24" s="197">
        <v>4.53</v>
      </c>
      <c r="O24" s="197">
        <v>2.0099999999999998</v>
      </c>
      <c r="P24" s="197">
        <v>10.06</v>
      </c>
      <c r="Q24" s="197">
        <v>3.62</v>
      </c>
      <c r="R24" s="197">
        <v>5.97</v>
      </c>
      <c r="S24" s="197">
        <v>3.31</v>
      </c>
      <c r="T24" s="197">
        <v>0</v>
      </c>
      <c r="U24" s="197">
        <v>13.21</v>
      </c>
      <c r="V24" s="197">
        <v>0</v>
      </c>
      <c r="W24" s="197">
        <v>0</v>
      </c>
      <c r="X24" s="197">
        <v>1.5</v>
      </c>
      <c r="Y24" s="197">
        <v>56.48</v>
      </c>
      <c r="Z24" s="197">
        <v>20.72</v>
      </c>
      <c r="AA24" s="197">
        <v>13.31</v>
      </c>
      <c r="AB24" s="197">
        <v>0</v>
      </c>
      <c r="AC24" s="197">
        <v>13.7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11.39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85.03</v>
      </c>
      <c r="L25" s="197">
        <v>56.9</v>
      </c>
      <c r="M25" s="197">
        <v>0</v>
      </c>
      <c r="N25" s="197">
        <v>1.21</v>
      </c>
      <c r="O25" s="197">
        <v>2.0099999999999998</v>
      </c>
      <c r="P25" s="197">
        <v>12.32</v>
      </c>
      <c r="Q25" s="197">
        <v>3.62</v>
      </c>
      <c r="R25" s="197">
        <v>5.97</v>
      </c>
      <c r="S25" s="197">
        <v>3.31</v>
      </c>
      <c r="T25" s="197">
        <v>0</v>
      </c>
      <c r="U25" s="197">
        <v>13.21</v>
      </c>
      <c r="V25" s="197">
        <v>0</v>
      </c>
      <c r="W25" s="197">
        <v>0</v>
      </c>
      <c r="X25" s="197">
        <v>1.5</v>
      </c>
      <c r="Y25" s="197">
        <v>56.48</v>
      </c>
      <c r="Z25" s="197">
        <v>20.72</v>
      </c>
      <c r="AA25" s="197">
        <v>13.31</v>
      </c>
      <c r="AB25" s="197">
        <v>0</v>
      </c>
      <c r="AC25" s="197">
        <v>13.7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11.39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85.03</v>
      </c>
      <c r="L26" s="197">
        <v>56.9</v>
      </c>
      <c r="M26" s="197">
        <v>0</v>
      </c>
      <c r="N26" s="197">
        <v>1.21</v>
      </c>
      <c r="O26" s="197">
        <v>2.0099999999999998</v>
      </c>
      <c r="P26" s="197">
        <v>13.32</v>
      </c>
      <c r="Q26" s="197">
        <v>3.62</v>
      </c>
      <c r="R26" s="197">
        <v>5.97</v>
      </c>
      <c r="S26" s="197">
        <v>3.31</v>
      </c>
      <c r="T26" s="197">
        <v>0</v>
      </c>
      <c r="U26" s="197">
        <v>13.21</v>
      </c>
      <c r="V26" s="197">
        <v>0</v>
      </c>
      <c r="W26" s="197">
        <v>0</v>
      </c>
      <c r="X26" s="197">
        <v>1.5</v>
      </c>
      <c r="Y26" s="197">
        <v>56.48</v>
      </c>
      <c r="Z26" s="197">
        <v>20.72</v>
      </c>
      <c r="AA26" s="197">
        <v>13.31</v>
      </c>
      <c r="AB26" s="197">
        <v>0</v>
      </c>
      <c r="AC26" s="197">
        <v>11.6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11.39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88.22</v>
      </c>
      <c r="L27" s="197">
        <v>56.9</v>
      </c>
      <c r="M27" s="197">
        <v>0</v>
      </c>
      <c r="N27" s="197">
        <v>1.21</v>
      </c>
      <c r="O27" s="197">
        <v>2.0099999999999998</v>
      </c>
      <c r="P27" s="197">
        <v>1.91</v>
      </c>
      <c r="Q27" s="197">
        <v>3.62</v>
      </c>
      <c r="R27" s="197">
        <v>5.97</v>
      </c>
      <c r="S27" s="197">
        <v>3.82</v>
      </c>
      <c r="T27" s="197">
        <v>0</v>
      </c>
      <c r="U27" s="197">
        <v>13.21</v>
      </c>
      <c r="V27" s="197">
        <v>0</v>
      </c>
      <c r="W27" s="197">
        <v>0</v>
      </c>
      <c r="X27" s="197">
        <v>1.49</v>
      </c>
      <c r="Y27" s="197">
        <v>56.48</v>
      </c>
      <c r="Z27" s="197">
        <v>2.74</v>
      </c>
      <c r="AA27" s="197">
        <v>13.31</v>
      </c>
      <c r="AB27" s="197">
        <v>0</v>
      </c>
      <c r="AC27" s="197">
        <v>11.6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11.39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6.59</v>
      </c>
      <c r="L28" s="197">
        <v>34.82</v>
      </c>
      <c r="M28" s="197">
        <v>0</v>
      </c>
      <c r="N28" s="197">
        <v>1.21</v>
      </c>
      <c r="O28" s="197">
        <v>2.0099999999999998</v>
      </c>
      <c r="P28" s="197">
        <v>1.99</v>
      </c>
      <c r="Q28" s="197">
        <v>0.22</v>
      </c>
      <c r="R28" s="197">
        <v>0.43</v>
      </c>
      <c r="S28" s="197">
        <v>0.27</v>
      </c>
      <c r="T28" s="197">
        <v>0</v>
      </c>
      <c r="U28" s="197">
        <v>13.21</v>
      </c>
      <c r="V28" s="197">
        <v>0</v>
      </c>
      <c r="W28" s="197">
        <v>0</v>
      </c>
      <c r="X28" s="197">
        <v>1.49</v>
      </c>
      <c r="Y28" s="197">
        <v>56.48</v>
      </c>
      <c r="Z28" s="197">
        <v>2.74</v>
      </c>
      <c r="AA28" s="197">
        <v>2.76</v>
      </c>
      <c r="AB28" s="197">
        <v>0</v>
      </c>
      <c r="AC28" s="197">
        <v>11.6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0.65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11.39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6.59</v>
      </c>
      <c r="L29" s="197">
        <v>34.82</v>
      </c>
      <c r="M29" s="197">
        <v>0</v>
      </c>
      <c r="N29" s="197">
        <v>1.21</v>
      </c>
      <c r="O29" s="197">
        <v>2.0099999999999998</v>
      </c>
      <c r="P29" s="197">
        <v>2.0299999999999998</v>
      </c>
      <c r="Q29" s="197">
        <v>0.22</v>
      </c>
      <c r="R29" s="197">
        <v>0.43</v>
      </c>
      <c r="S29" s="197">
        <v>0.27</v>
      </c>
      <c r="T29" s="197">
        <v>0</v>
      </c>
      <c r="U29" s="197">
        <v>13.21</v>
      </c>
      <c r="V29" s="197">
        <v>0</v>
      </c>
      <c r="W29" s="197">
        <v>0</v>
      </c>
      <c r="X29" s="197">
        <v>1.49</v>
      </c>
      <c r="Y29" s="197">
        <v>56.48</v>
      </c>
      <c r="Z29" s="197">
        <v>2.74</v>
      </c>
      <c r="AA29" s="197">
        <v>0.91</v>
      </c>
      <c r="AB29" s="197">
        <v>0</v>
      </c>
      <c r="AC29" s="197">
        <v>11.6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0.81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11.39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6.59</v>
      </c>
      <c r="L30" s="197">
        <v>34.82</v>
      </c>
      <c r="M30" s="197">
        <v>0</v>
      </c>
      <c r="N30" s="197">
        <v>1.21</v>
      </c>
      <c r="O30" s="197">
        <v>2.0099999999999998</v>
      </c>
      <c r="P30" s="197">
        <v>2.0299999999999998</v>
      </c>
      <c r="Q30" s="197">
        <v>0.22</v>
      </c>
      <c r="R30" s="197">
        <v>0.43</v>
      </c>
      <c r="S30" s="197">
        <v>0.27</v>
      </c>
      <c r="T30" s="197">
        <v>0</v>
      </c>
      <c r="U30" s="197">
        <v>13.21</v>
      </c>
      <c r="V30" s="197">
        <v>0</v>
      </c>
      <c r="W30" s="197">
        <v>0</v>
      </c>
      <c r="X30" s="197">
        <v>1.49</v>
      </c>
      <c r="Y30" s="197">
        <v>56.48</v>
      </c>
      <c r="Z30" s="197">
        <v>2.74</v>
      </c>
      <c r="AA30" s="197">
        <v>0.91</v>
      </c>
      <c r="AB30" s="197">
        <v>0</v>
      </c>
      <c r="AC30" s="197">
        <v>11.6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0.97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11.39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6.59</v>
      </c>
      <c r="L31" s="197">
        <v>34.82</v>
      </c>
      <c r="M31" s="197">
        <v>0</v>
      </c>
      <c r="N31" s="197">
        <v>1.21</v>
      </c>
      <c r="O31" s="197">
        <v>2.0099999999999998</v>
      </c>
      <c r="P31" s="197">
        <v>2.0299999999999998</v>
      </c>
      <c r="Q31" s="197">
        <v>0.22</v>
      </c>
      <c r="R31" s="197">
        <v>0.43</v>
      </c>
      <c r="S31" s="197">
        <v>0.27</v>
      </c>
      <c r="T31" s="197">
        <v>0</v>
      </c>
      <c r="U31" s="197">
        <v>13.21</v>
      </c>
      <c r="V31" s="197">
        <v>0</v>
      </c>
      <c r="W31" s="197">
        <v>0</v>
      </c>
      <c r="X31" s="197">
        <v>1.49</v>
      </c>
      <c r="Y31" s="197">
        <v>56.48</v>
      </c>
      <c r="Z31" s="197">
        <v>2.74</v>
      </c>
      <c r="AA31" s="197">
        <v>0.91</v>
      </c>
      <c r="AB31" s="197">
        <v>0</v>
      </c>
      <c r="AC31" s="197">
        <v>11.6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2.2200000000000002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11.39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6.59</v>
      </c>
      <c r="L32" s="197">
        <v>34.82</v>
      </c>
      <c r="M32" s="197">
        <v>0</v>
      </c>
      <c r="N32" s="197">
        <v>1.21</v>
      </c>
      <c r="O32" s="197">
        <v>2.0099999999999998</v>
      </c>
      <c r="P32" s="197">
        <v>2.0299999999999998</v>
      </c>
      <c r="Q32" s="197">
        <v>0.22</v>
      </c>
      <c r="R32" s="197">
        <v>0.43</v>
      </c>
      <c r="S32" s="197">
        <v>0.27</v>
      </c>
      <c r="T32" s="197">
        <v>0</v>
      </c>
      <c r="U32" s="197">
        <v>13.21</v>
      </c>
      <c r="V32" s="197">
        <v>0</v>
      </c>
      <c r="W32" s="197">
        <v>0</v>
      </c>
      <c r="X32" s="197">
        <v>1.49</v>
      </c>
      <c r="Y32" s="197">
        <v>56.48</v>
      </c>
      <c r="Z32" s="197">
        <v>2.74</v>
      </c>
      <c r="AA32" s="197">
        <v>0.91</v>
      </c>
      <c r="AB32" s="197">
        <v>0</v>
      </c>
      <c r="AC32" s="197">
        <v>11.6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29.57</v>
      </c>
      <c r="AJ32" s="197">
        <v>0</v>
      </c>
      <c r="AK32" s="197">
        <v>1.29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11.34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6.59</v>
      </c>
      <c r="L33" s="197">
        <v>34.82</v>
      </c>
      <c r="M33" s="197">
        <v>0</v>
      </c>
      <c r="N33" s="197">
        <v>1.21</v>
      </c>
      <c r="O33" s="197">
        <v>2.0099999999999998</v>
      </c>
      <c r="P33" s="197">
        <v>2.0299999999999998</v>
      </c>
      <c r="Q33" s="197">
        <v>0.22</v>
      </c>
      <c r="R33" s="197">
        <v>0.43</v>
      </c>
      <c r="S33" s="197">
        <v>0.27</v>
      </c>
      <c r="T33" s="197">
        <v>0</v>
      </c>
      <c r="U33" s="197">
        <v>13.21</v>
      </c>
      <c r="V33" s="197">
        <v>0</v>
      </c>
      <c r="W33" s="197">
        <v>0</v>
      </c>
      <c r="X33" s="197">
        <v>1.49</v>
      </c>
      <c r="Y33" s="197">
        <v>56.48</v>
      </c>
      <c r="Z33" s="197">
        <v>2.74</v>
      </c>
      <c r="AA33" s="197">
        <v>0.91</v>
      </c>
      <c r="AB33" s="197">
        <v>0</v>
      </c>
      <c r="AC33" s="197">
        <v>11.6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1.76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11.34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6.59</v>
      </c>
      <c r="L34" s="197">
        <v>34.82</v>
      </c>
      <c r="M34" s="197">
        <v>0</v>
      </c>
      <c r="N34" s="197">
        <v>1.21</v>
      </c>
      <c r="O34" s="197">
        <v>2.0099999999999998</v>
      </c>
      <c r="P34" s="197">
        <v>2.0299999999999998</v>
      </c>
      <c r="Q34" s="197">
        <v>0.22</v>
      </c>
      <c r="R34" s="197">
        <v>0.43</v>
      </c>
      <c r="S34" s="197">
        <v>0.27</v>
      </c>
      <c r="T34" s="197">
        <v>0</v>
      </c>
      <c r="U34" s="197">
        <v>13.21</v>
      </c>
      <c r="V34" s="197">
        <v>0</v>
      </c>
      <c r="W34" s="197">
        <v>0</v>
      </c>
      <c r="X34" s="197">
        <v>1.49</v>
      </c>
      <c r="Y34" s="197">
        <v>56.48</v>
      </c>
      <c r="Z34" s="197">
        <v>2.74</v>
      </c>
      <c r="AA34" s="197">
        <v>0.91</v>
      </c>
      <c r="AB34" s="197">
        <v>0</v>
      </c>
      <c r="AC34" s="197">
        <v>11.41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1.91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11.34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6.59</v>
      </c>
      <c r="L35" s="197">
        <v>34.82</v>
      </c>
      <c r="M35" s="197">
        <v>0</v>
      </c>
      <c r="N35" s="197">
        <v>1.21</v>
      </c>
      <c r="O35" s="197">
        <v>2.0099999999999998</v>
      </c>
      <c r="P35" s="197">
        <v>2.0299999999999998</v>
      </c>
      <c r="Q35" s="197">
        <v>0.22</v>
      </c>
      <c r="R35" s="197">
        <v>0.43</v>
      </c>
      <c r="S35" s="197">
        <v>0.27</v>
      </c>
      <c r="T35" s="197">
        <v>0</v>
      </c>
      <c r="U35" s="197">
        <v>13.21</v>
      </c>
      <c r="V35" s="197">
        <v>0</v>
      </c>
      <c r="W35" s="197">
        <v>0</v>
      </c>
      <c r="X35" s="197">
        <v>1.49</v>
      </c>
      <c r="Y35" s="197">
        <v>56.48</v>
      </c>
      <c r="Z35" s="197">
        <v>2.74</v>
      </c>
      <c r="AA35" s="197">
        <v>0.91</v>
      </c>
      <c r="AB35" s="197">
        <v>0</v>
      </c>
      <c r="AC35" s="197">
        <v>11.41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1.1299999999999999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11.34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6.59</v>
      </c>
      <c r="L36" s="197">
        <v>34.82</v>
      </c>
      <c r="M36" s="197">
        <v>0</v>
      </c>
      <c r="N36" s="197">
        <v>1.21</v>
      </c>
      <c r="O36" s="197">
        <v>2.0099999999999998</v>
      </c>
      <c r="P36" s="197">
        <v>2.0299999999999998</v>
      </c>
      <c r="Q36" s="197">
        <v>0.22</v>
      </c>
      <c r="R36" s="197">
        <v>0.43</v>
      </c>
      <c r="S36" s="197">
        <v>0.27</v>
      </c>
      <c r="T36" s="197">
        <v>0</v>
      </c>
      <c r="U36" s="197">
        <v>13.21</v>
      </c>
      <c r="V36" s="197">
        <v>0</v>
      </c>
      <c r="W36" s="197">
        <v>0</v>
      </c>
      <c r="X36" s="197">
        <v>1.49</v>
      </c>
      <c r="Y36" s="197">
        <v>56.48</v>
      </c>
      <c r="Z36" s="197">
        <v>2.74</v>
      </c>
      <c r="AA36" s="197">
        <v>0.91</v>
      </c>
      <c r="AB36" s="197">
        <v>0</v>
      </c>
      <c r="AC36" s="197">
        <v>11.41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1.29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11.34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6.59</v>
      </c>
      <c r="L37" s="197">
        <v>34.82</v>
      </c>
      <c r="M37" s="197">
        <v>0</v>
      </c>
      <c r="N37" s="197">
        <v>1.21</v>
      </c>
      <c r="O37" s="197">
        <v>2.0099999999999998</v>
      </c>
      <c r="P37" s="197">
        <v>2.0299999999999998</v>
      </c>
      <c r="Q37" s="197">
        <v>0.22</v>
      </c>
      <c r="R37" s="197">
        <v>0.43</v>
      </c>
      <c r="S37" s="197">
        <v>0.27</v>
      </c>
      <c r="T37" s="197">
        <v>0</v>
      </c>
      <c r="U37" s="197">
        <v>13.21</v>
      </c>
      <c r="V37" s="197">
        <v>0</v>
      </c>
      <c r="W37" s="197">
        <v>0</v>
      </c>
      <c r="X37" s="197">
        <v>1.49</v>
      </c>
      <c r="Y37" s="197">
        <v>56.48</v>
      </c>
      <c r="Z37" s="197">
        <v>2.74</v>
      </c>
      <c r="AA37" s="197">
        <v>0.91</v>
      </c>
      <c r="AB37" s="197">
        <v>0</v>
      </c>
      <c r="AC37" s="197">
        <v>11.41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29.57</v>
      </c>
      <c r="AJ37" s="197">
        <v>0</v>
      </c>
      <c r="AK37" s="197">
        <v>1.91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11.34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6.59</v>
      </c>
      <c r="L38" s="197">
        <v>34.82</v>
      </c>
      <c r="M38" s="197">
        <v>0</v>
      </c>
      <c r="N38" s="197">
        <v>1.21</v>
      </c>
      <c r="O38" s="197">
        <v>2.0099999999999998</v>
      </c>
      <c r="P38" s="197">
        <v>2.0299999999999998</v>
      </c>
      <c r="Q38" s="197">
        <v>0.22</v>
      </c>
      <c r="R38" s="197">
        <v>0.43</v>
      </c>
      <c r="S38" s="197">
        <v>0.27</v>
      </c>
      <c r="T38" s="197">
        <v>0</v>
      </c>
      <c r="U38" s="197">
        <v>13.21</v>
      </c>
      <c r="V38" s="197">
        <v>0</v>
      </c>
      <c r="W38" s="197">
        <v>0</v>
      </c>
      <c r="X38" s="197">
        <v>1.49</v>
      </c>
      <c r="Y38" s="197">
        <v>56.48</v>
      </c>
      <c r="Z38" s="197">
        <v>2.74</v>
      </c>
      <c r="AA38" s="197">
        <v>0.91</v>
      </c>
      <c r="AB38" s="197">
        <v>0</v>
      </c>
      <c r="AC38" s="197">
        <v>11.41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29.57</v>
      </c>
      <c r="AJ38" s="197">
        <v>0</v>
      </c>
      <c r="AK38" s="197">
        <v>0.97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11.34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6.59</v>
      </c>
      <c r="L39" s="197">
        <v>34.82</v>
      </c>
      <c r="M39" s="197">
        <v>0</v>
      </c>
      <c r="N39" s="197">
        <v>1.21</v>
      </c>
      <c r="O39" s="197">
        <v>2.0099999999999998</v>
      </c>
      <c r="P39" s="197">
        <v>2.0299999999999998</v>
      </c>
      <c r="Q39" s="197">
        <v>0.22</v>
      </c>
      <c r="R39" s="197">
        <v>0.43</v>
      </c>
      <c r="S39" s="197">
        <v>0.27</v>
      </c>
      <c r="T39" s="197">
        <v>0</v>
      </c>
      <c r="U39" s="197">
        <v>13.21</v>
      </c>
      <c r="V39" s="197">
        <v>0</v>
      </c>
      <c r="W39" s="197">
        <v>0</v>
      </c>
      <c r="X39" s="197">
        <v>1.49</v>
      </c>
      <c r="Y39" s="197">
        <v>56.48</v>
      </c>
      <c r="Z39" s="197">
        <v>2.74</v>
      </c>
      <c r="AA39" s="197">
        <v>0.91</v>
      </c>
      <c r="AB39" s="197">
        <v>0</v>
      </c>
      <c r="AC39" s="197">
        <v>11.41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1.29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6.59</v>
      </c>
      <c r="L40" s="197">
        <v>34.82</v>
      </c>
      <c r="M40" s="197">
        <v>0</v>
      </c>
      <c r="N40" s="197">
        <v>1.21</v>
      </c>
      <c r="O40" s="197">
        <v>2.0099999999999998</v>
      </c>
      <c r="P40" s="197">
        <v>2.0299999999999998</v>
      </c>
      <c r="Q40" s="197">
        <v>0.22</v>
      </c>
      <c r="R40" s="197">
        <v>0.43</v>
      </c>
      <c r="S40" s="197">
        <v>0.27</v>
      </c>
      <c r="T40" s="197">
        <v>0</v>
      </c>
      <c r="U40" s="197">
        <v>13.21</v>
      </c>
      <c r="V40" s="197">
        <v>0</v>
      </c>
      <c r="W40" s="197">
        <v>0</v>
      </c>
      <c r="X40" s="197">
        <v>1.49</v>
      </c>
      <c r="Y40" s="197">
        <v>56.48</v>
      </c>
      <c r="Z40" s="197">
        <v>2.74</v>
      </c>
      <c r="AA40" s="197">
        <v>0.91</v>
      </c>
      <c r="AB40" s="197">
        <v>0</v>
      </c>
      <c r="AC40" s="197">
        <v>11.41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1.29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6.59</v>
      </c>
      <c r="L41" s="197">
        <v>34.82</v>
      </c>
      <c r="M41" s="197">
        <v>0</v>
      </c>
      <c r="N41" s="197">
        <v>1.21</v>
      </c>
      <c r="O41" s="197">
        <v>2.0099999999999998</v>
      </c>
      <c r="P41" s="197">
        <v>2.0299999999999998</v>
      </c>
      <c r="Q41" s="197">
        <v>0.22</v>
      </c>
      <c r="R41" s="197">
        <v>0.43</v>
      </c>
      <c r="S41" s="197">
        <v>0.27</v>
      </c>
      <c r="T41" s="197">
        <v>0</v>
      </c>
      <c r="U41" s="197">
        <v>13.21</v>
      </c>
      <c r="V41" s="197">
        <v>0</v>
      </c>
      <c r="W41" s="197">
        <v>0</v>
      </c>
      <c r="X41" s="197">
        <v>1.49</v>
      </c>
      <c r="Y41" s="197">
        <v>56.48</v>
      </c>
      <c r="Z41" s="197">
        <v>2.74</v>
      </c>
      <c r="AA41" s="197">
        <v>0.91</v>
      </c>
      <c r="AB41" s="197">
        <v>0</v>
      </c>
      <c r="AC41" s="197">
        <v>11.6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1.29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6.59</v>
      </c>
      <c r="L42" s="197">
        <v>34.82</v>
      </c>
      <c r="M42" s="197">
        <v>0</v>
      </c>
      <c r="N42" s="197">
        <v>1.21</v>
      </c>
      <c r="O42" s="197">
        <v>2.0099999999999998</v>
      </c>
      <c r="P42" s="197">
        <v>2.0299999999999998</v>
      </c>
      <c r="Q42" s="197">
        <v>0.22</v>
      </c>
      <c r="R42" s="197">
        <v>0.43</v>
      </c>
      <c r="S42" s="197">
        <v>0.27</v>
      </c>
      <c r="T42" s="197">
        <v>0</v>
      </c>
      <c r="U42" s="197">
        <v>13.21</v>
      </c>
      <c r="V42" s="197">
        <v>0</v>
      </c>
      <c r="W42" s="197">
        <v>0</v>
      </c>
      <c r="X42" s="197">
        <v>1.49</v>
      </c>
      <c r="Y42" s="197">
        <v>56.48</v>
      </c>
      <c r="Z42" s="197">
        <v>2.74</v>
      </c>
      <c r="AA42" s="197">
        <v>0.91</v>
      </c>
      <c r="AB42" s="197">
        <v>0</v>
      </c>
      <c r="AC42" s="197">
        <v>11.6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1.29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11.25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6.59</v>
      </c>
      <c r="L43" s="197">
        <v>34.82</v>
      </c>
      <c r="M43" s="197">
        <v>0</v>
      </c>
      <c r="N43" s="197">
        <v>1.21</v>
      </c>
      <c r="O43" s="197">
        <v>2.0099999999999998</v>
      </c>
      <c r="P43" s="197">
        <v>2.0299999999999998</v>
      </c>
      <c r="Q43" s="197">
        <v>0.22</v>
      </c>
      <c r="R43" s="197">
        <v>0.43</v>
      </c>
      <c r="S43" s="197">
        <v>0.27</v>
      </c>
      <c r="T43" s="197">
        <v>0</v>
      </c>
      <c r="U43" s="197">
        <v>13.21</v>
      </c>
      <c r="V43" s="197">
        <v>0</v>
      </c>
      <c r="W43" s="197">
        <v>0</v>
      </c>
      <c r="X43" s="197">
        <v>1.49</v>
      </c>
      <c r="Y43" s="197">
        <v>56.48</v>
      </c>
      <c r="Z43" s="197">
        <v>2.74</v>
      </c>
      <c r="AA43" s="197">
        <v>0.91</v>
      </c>
      <c r="AB43" s="197">
        <v>0</v>
      </c>
      <c r="AC43" s="197">
        <v>11.6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1.91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11.25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6.59</v>
      </c>
      <c r="L44" s="197">
        <v>34.82</v>
      </c>
      <c r="M44" s="197">
        <v>0</v>
      </c>
      <c r="N44" s="197">
        <v>1.21</v>
      </c>
      <c r="O44" s="197">
        <v>2.0099999999999998</v>
      </c>
      <c r="P44" s="197">
        <v>2.0299999999999998</v>
      </c>
      <c r="Q44" s="197">
        <v>0.22</v>
      </c>
      <c r="R44" s="197">
        <v>0.43</v>
      </c>
      <c r="S44" s="197">
        <v>0.27</v>
      </c>
      <c r="T44" s="197">
        <v>0</v>
      </c>
      <c r="U44" s="197">
        <v>13.21</v>
      </c>
      <c r="V44" s="197">
        <v>0</v>
      </c>
      <c r="W44" s="197">
        <v>0</v>
      </c>
      <c r="X44" s="197">
        <v>1.49</v>
      </c>
      <c r="Y44" s="197">
        <v>56.48</v>
      </c>
      <c r="Z44" s="197">
        <v>2.74</v>
      </c>
      <c r="AA44" s="197">
        <v>0.91</v>
      </c>
      <c r="AB44" s="197">
        <v>0</v>
      </c>
      <c r="AC44" s="197">
        <v>11.6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0.81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11.25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6.59</v>
      </c>
      <c r="L45" s="197">
        <v>21.37</v>
      </c>
      <c r="M45" s="197">
        <v>0</v>
      </c>
      <c r="N45" s="197">
        <v>1.21</v>
      </c>
      <c r="O45" s="197">
        <v>2.0099999999999998</v>
      </c>
      <c r="P45" s="197">
        <v>2.2200000000000002</v>
      </c>
      <c r="Q45" s="197">
        <v>0.43</v>
      </c>
      <c r="R45" s="197">
        <v>0.84</v>
      </c>
      <c r="S45" s="197">
        <v>0.53</v>
      </c>
      <c r="T45" s="197">
        <v>0</v>
      </c>
      <c r="U45" s="197">
        <v>13.21</v>
      </c>
      <c r="V45" s="197">
        <v>0</v>
      </c>
      <c r="W45" s="197">
        <v>0</v>
      </c>
      <c r="X45" s="197">
        <v>1.49</v>
      </c>
      <c r="Y45" s="197">
        <v>56.48</v>
      </c>
      <c r="Z45" s="197">
        <v>2.74</v>
      </c>
      <c r="AA45" s="197">
        <v>0.91</v>
      </c>
      <c r="AB45" s="197">
        <v>0</v>
      </c>
      <c r="AC45" s="197">
        <v>11.6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29.57</v>
      </c>
      <c r="AJ45" s="197">
        <v>0</v>
      </c>
      <c r="AK45" s="197">
        <v>0.81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11.25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6.59</v>
      </c>
      <c r="L46" s="197">
        <v>21.37</v>
      </c>
      <c r="M46" s="197">
        <v>0</v>
      </c>
      <c r="N46" s="197">
        <v>1.21</v>
      </c>
      <c r="O46" s="197">
        <v>2.0099999999999998</v>
      </c>
      <c r="P46" s="197">
        <v>2.2200000000000002</v>
      </c>
      <c r="Q46" s="197">
        <v>0.43</v>
      </c>
      <c r="R46" s="197">
        <v>0.84</v>
      </c>
      <c r="S46" s="197">
        <v>0.53</v>
      </c>
      <c r="T46" s="197">
        <v>0</v>
      </c>
      <c r="U46" s="197">
        <v>13.21</v>
      </c>
      <c r="V46" s="197">
        <v>0</v>
      </c>
      <c r="W46" s="197">
        <v>0</v>
      </c>
      <c r="X46" s="197">
        <v>1.49</v>
      </c>
      <c r="Y46" s="197">
        <v>56.48</v>
      </c>
      <c r="Z46" s="197">
        <v>2.74</v>
      </c>
      <c r="AA46" s="197">
        <v>0.91</v>
      </c>
      <c r="AB46" s="197">
        <v>0</v>
      </c>
      <c r="AC46" s="197">
        <v>11.6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29.57</v>
      </c>
      <c r="AJ46" s="197">
        <v>0</v>
      </c>
      <c r="AK46" s="197">
        <v>0.81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11.25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6.59</v>
      </c>
      <c r="L47" s="197">
        <v>21.37</v>
      </c>
      <c r="M47" s="197">
        <v>0</v>
      </c>
      <c r="N47" s="197">
        <v>1.21</v>
      </c>
      <c r="O47" s="197">
        <v>2.0099999999999998</v>
      </c>
      <c r="P47" s="197">
        <v>2.2200000000000002</v>
      </c>
      <c r="Q47" s="197">
        <v>0.43</v>
      </c>
      <c r="R47" s="197">
        <v>0.84</v>
      </c>
      <c r="S47" s="197">
        <v>0.53</v>
      </c>
      <c r="T47" s="197">
        <v>0</v>
      </c>
      <c r="U47" s="197">
        <v>13.21</v>
      </c>
      <c r="V47" s="197">
        <v>0</v>
      </c>
      <c r="W47" s="197">
        <v>0</v>
      </c>
      <c r="X47" s="197">
        <v>1.49</v>
      </c>
      <c r="Y47" s="197">
        <v>56.48</v>
      </c>
      <c r="Z47" s="197">
        <v>2.74</v>
      </c>
      <c r="AA47" s="197">
        <v>0.91</v>
      </c>
      <c r="AB47" s="197">
        <v>0</v>
      </c>
      <c r="AC47" s="197">
        <v>11.6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29.57</v>
      </c>
      <c r="AJ47" s="197">
        <v>0</v>
      </c>
      <c r="AK47" s="197">
        <v>1.29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11.25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6.59</v>
      </c>
      <c r="L48" s="197">
        <v>21.37</v>
      </c>
      <c r="M48" s="197">
        <v>0</v>
      </c>
      <c r="N48" s="197">
        <v>1.21</v>
      </c>
      <c r="O48" s="197">
        <v>2.0099999999999998</v>
      </c>
      <c r="P48" s="197">
        <v>2.2200000000000002</v>
      </c>
      <c r="Q48" s="197">
        <v>0.43</v>
      </c>
      <c r="R48" s="197">
        <v>0.84</v>
      </c>
      <c r="S48" s="197">
        <v>0.53</v>
      </c>
      <c r="T48" s="197">
        <v>0</v>
      </c>
      <c r="U48" s="197">
        <v>13.21</v>
      </c>
      <c r="V48" s="197">
        <v>0</v>
      </c>
      <c r="W48" s="197">
        <v>0</v>
      </c>
      <c r="X48" s="197">
        <v>1.49</v>
      </c>
      <c r="Y48" s="197">
        <v>56.48</v>
      </c>
      <c r="Z48" s="197">
        <v>2.74</v>
      </c>
      <c r="AA48" s="197">
        <v>0.91</v>
      </c>
      <c r="AB48" s="197">
        <v>0</v>
      </c>
      <c r="AC48" s="197">
        <v>11.6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29.57</v>
      </c>
      <c r="AJ48" s="197">
        <v>0</v>
      </c>
      <c r="AK48" s="197">
        <v>1.29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11.25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6.59</v>
      </c>
      <c r="L49" s="197">
        <v>21.37</v>
      </c>
      <c r="M49" s="197">
        <v>0</v>
      </c>
      <c r="N49" s="197">
        <v>1.21</v>
      </c>
      <c r="O49" s="197">
        <v>2.0099999999999998</v>
      </c>
      <c r="P49" s="197">
        <v>2.2200000000000002</v>
      </c>
      <c r="Q49" s="197">
        <v>0.43</v>
      </c>
      <c r="R49" s="197">
        <v>0.84</v>
      </c>
      <c r="S49" s="197">
        <v>0.53</v>
      </c>
      <c r="T49" s="197">
        <v>0</v>
      </c>
      <c r="U49" s="197">
        <v>13.21</v>
      </c>
      <c r="V49" s="197">
        <v>0</v>
      </c>
      <c r="W49" s="197">
        <v>0</v>
      </c>
      <c r="X49" s="197">
        <v>1.49</v>
      </c>
      <c r="Y49" s="197">
        <v>56.48</v>
      </c>
      <c r="Z49" s="197">
        <v>2.74</v>
      </c>
      <c r="AA49" s="197">
        <v>0.91</v>
      </c>
      <c r="AB49" s="197">
        <v>0</v>
      </c>
      <c r="AC49" s="197">
        <v>11.6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29.57</v>
      </c>
      <c r="AJ49" s="197">
        <v>0</v>
      </c>
      <c r="AK49" s="197">
        <v>2.0699999999999998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11.25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6.59</v>
      </c>
      <c r="L50" s="197">
        <v>21.37</v>
      </c>
      <c r="M50" s="197">
        <v>0</v>
      </c>
      <c r="N50" s="197">
        <v>1.21</v>
      </c>
      <c r="O50" s="197">
        <v>2.0099999999999998</v>
      </c>
      <c r="P50" s="197">
        <v>2.2200000000000002</v>
      </c>
      <c r="Q50" s="197">
        <v>0.43</v>
      </c>
      <c r="R50" s="197">
        <v>0.84</v>
      </c>
      <c r="S50" s="197">
        <v>0.53</v>
      </c>
      <c r="T50" s="197">
        <v>0</v>
      </c>
      <c r="U50" s="197">
        <v>13.21</v>
      </c>
      <c r="V50" s="197">
        <v>0</v>
      </c>
      <c r="W50" s="197">
        <v>0</v>
      </c>
      <c r="X50" s="197">
        <v>1.49</v>
      </c>
      <c r="Y50" s="197">
        <v>56.48</v>
      </c>
      <c r="Z50" s="197">
        <v>2.74</v>
      </c>
      <c r="AA50" s="197">
        <v>0.91</v>
      </c>
      <c r="AB50" s="197">
        <v>0</v>
      </c>
      <c r="AC50" s="197">
        <v>11.6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29.57</v>
      </c>
      <c r="AJ50" s="197">
        <v>0</v>
      </c>
      <c r="AK50" s="197">
        <v>0.81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6.59</v>
      </c>
      <c r="L51" s="197">
        <v>56.84</v>
      </c>
      <c r="M51" s="197">
        <v>0</v>
      </c>
      <c r="N51" s="197">
        <v>1.21</v>
      </c>
      <c r="O51" s="197">
        <v>2.0099999999999998</v>
      </c>
      <c r="P51" s="197">
        <v>2.04</v>
      </c>
      <c r="Q51" s="197">
        <v>0.38</v>
      </c>
      <c r="R51" s="197">
        <v>0.75</v>
      </c>
      <c r="S51" s="197">
        <v>0.48</v>
      </c>
      <c r="T51" s="197">
        <v>0</v>
      </c>
      <c r="U51" s="197">
        <v>13.21</v>
      </c>
      <c r="V51" s="197">
        <v>0</v>
      </c>
      <c r="W51" s="197">
        <v>0</v>
      </c>
      <c r="X51" s="197">
        <v>1.49</v>
      </c>
      <c r="Y51" s="197">
        <v>56.48</v>
      </c>
      <c r="Z51" s="197">
        <v>2.74</v>
      </c>
      <c r="AA51" s="197">
        <v>0.91</v>
      </c>
      <c r="AB51" s="197">
        <v>0</v>
      </c>
      <c r="AC51" s="197">
        <v>11.6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28.93</v>
      </c>
      <c r="AJ51" s="197">
        <v>0</v>
      </c>
      <c r="AK51" s="197">
        <v>1.1299999999999999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6.59</v>
      </c>
      <c r="L52" s="197">
        <v>56.84</v>
      </c>
      <c r="M52" s="197">
        <v>0</v>
      </c>
      <c r="N52" s="197">
        <v>1.21</v>
      </c>
      <c r="O52" s="197">
        <v>2.0099999999999998</v>
      </c>
      <c r="P52" s="197">
        <v>2.04</v>
      </c>
      <c r="Q52" s="197">
        <v>0.38</v>
      </c>
      <c r="R52" s="197">
        <v>0.75</v>
      </c>
      <c r="S52" s="197">
        <v>0.48</v>
      </c>
      <c r="T52" s="197">
        <v>0</v>
      </c>
      <c r="U52" s="197">
        <v>13.21</v>
      </c>
      <c r="V52" s="197">
        <v>0</v>
      </c>
      <c r="W52" s="197">
        <v>0</v>
      </c>
      <c r="X52" s="197">
        <v>1.49</v>
      </c>
      <c r="Y52" s="197">
        <v>56.48</v>
      </c>
      <c r="Z52" s="197">
        <v>2.74</v>
      </c>
      <c r="AA52" s="197">
        <v>0.91</v>
      </c>
      <c r="AB52" s="197">
        <v>0</v>
      </c>
      <c r="AC52" s="197">
        <v>11.6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28.93</v>
      </c>
      <c r="AJ52" s="197">
        <v>0</v>
      </c>
      <c r="AK52" s="197">
        <v>0.97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44.06</v>
      </c>
      <c r="L53" s="197">
        <v>56.84</v>
      </c>
      <c r="M53" s="197">
        <v>0</v>
      </c>
      <c r="N53" s="197">
        <v>1.21</v>
      </c>
      <c r="O53" s="197">
        <v>2.0099999999999998</v>
      </c>
      <c r="P53" s="197">
        <v>2.04</v>
      </c>
      <c r="Q53" s="197">
        <v>4.53</v>
      </c>
      <c r="R53" s="197">
        <v>8.75</v>
      </c>
      <c r="S53" s="197">
        <v>5.69</v>
      </c>
      <c r="T53" s="197">
        <v>0</v>
      </c>
      <c r="U53" s="197">
        <v>13.21</v>
      </c>
      <c r="V53" s="197">
        <v>0</v>
      </c>
      <c r="W53" s="197">
        <v>0</v>
      </c>
      <c r="X53" s="197">
        <v>1.49</v>
      </c>
      <c r="Y53" s="197">
        <v>56.48</v>
      </c>
      <c r="Z53" s="197">
        <v>2.74</v>
      </c>
      <c r="AA53" s="197">
        <v>0.91</v>
      </c>
      <c r="AB53" s="197">
        <v>0</v>
      </c>
      <c r="AC53" s="197">
        <v>11.6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28.93</v>
      </c>
      <c r="AJ53" s="197">
        <v>0</v>
      </c>
      <c r="AK53" s="197">
        <v>0.81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64.22</v>
      </c>
      <c r="L54" s="197">
        <v>56.84</v>
      </c>
      <c r="M54" s="197">
        <v>0</v>
      </c>
      <c r="N54" s="197">
        <v>1.21</v>
      </c>
      <c r="O54" s="197">
        <v>2.0099999999999998</v>
      </c>
      <c r="P54" s="197">
        <v>2.04</v>
      </c>
      <c r="Q54" s="197">
        <v>4.53</v>
      </c>
      <c r="R54" s="197">
        <v>8.75</v>
      </c>
      <c r="S54" s="197">
        <v>5.69</v>
      </c>
      <c r="T54" s="197">
        <v>0</v>
      </c>
      <c r="U54" s="197">
        <v>13.21</v>
      </c>
      <c r="V54" s="197">
        <v>0</v>
      </c>
      <c r="W54" s="197">
        <v>0</v>
      </c>
      <c r="X54" s="197">
        <v>1.49</v>
      </c>
      <c r="Y54" s="197">
        <v>56.48</v>
      </c>
      <c r="Z54" s="197">
        <v>2.74</v>
      </c>
      <c r="AA54" s="197">
        <v>0.91</v>
      </c>
      <c r="AB54" s="197">
        <v>0</v>
      </c>
      <c r="AC54" s="197">
        <v>11.6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0.81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64.22</v>
      </c>
      <c r="L55" s="197">
        <v>56.84</v>
      </c>
      <c r="M55" s="197">
        <v>0</v>
      </c>
      <c r="N55" s="197">
        <v>1.21</v>
      </c>
      <c r="O55" s="197">
        <v>2.0099999999999998</v>
      </c>
      <c r="P55" s="197">
        <v>2.04</v>
      </c>
      <c r="Q55" s="197">
        <v>4.53</v>
      </c>
      <c r="R55" s="197">
        <v>8.75</v>
      </c>
      <c r="S55" s="197">
        <v>5.69</v>
      </c>
      <c r="T55" s="197">
        <v>0</v>
      </c>
      <c r="U55" s="197">
        <v>13.21</v>
      </c>
      <c r="V55" s="197">
        <v>0</v>
      </c>
      <c r="W55" s="197">
        <v>0</v>
      </c>
      <c r="X55" s="197">
        <v>1.49</v>
      </c>
      <c r="Y55" s="197">
        <v>56.48</v>
      </c>
      <c r="Z55" s="197">
        <v>2.74</v>
      </c>
      <c r="AA55" s="197">
        <v>0.91</v>
      </c>
      <c r="AB55" s="197">
        <v>0</v>
      </c>
      <c r="AC55" s="197">
        <v>11.6</v>
      </c>
      <c r="AD55" s="197">
        <v>0</v>
      </c>
      <c r="AE55" s="197">
        <v>0</v>
      </c>
      <c r="AF55" s="197">
        <v>0</v>
      </c>
      <c r="AG55" s="197">
        <v>0.51</v>
      </c>
      <c r="AH55" s="197">
        <v>0</v>
      </c>
      <c r="AI55" s="197">
        <v>28.93</v>
      </c>
      <c r="AJ55" s="197">
        <v>0</v>
      </c>
      <c r="AK55" s="197">
        <v>1.29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79.34</v>
      </c>
      <c r="L56" s="197">
        <v>56.84</v>
      </c>
      <c r="M56" s="197">
        <v>0</v>
      </c>
      <c r="N56" s="197">
        <v>1.21</v>
      </c>
      <c r="O56" s="197">
        <v>2.0099999999999998</v>
      </c>
      <c r="P56" s="197">
        <v>2.04</v>
      </c>
      <c r="Q56" s="197">
        <v>4.53</v>
      </c>
      <c r="R56" s="197">
        <v>8.75</v>
      </c>
      <c r="S56" s="197">
        <v>5.69</v>
      </c>
      <c r="T56" s="197">
        <v>0</v>
      </c>
      <c r="U56" s="197">
        <v>13.21</v>
      </c>
      <c r="V56" s="197">
        <v>0</v>
      </c>
      <c r="W56" s="197">
        <v>0</v>
      </c>
      <c r="X56" s="197">
        <v>1.49</v>
      </c>
      <c r="Y56" s="197">
        <v>56.48</v>
      </c>
      <c r="Z56" s="197">
        <v>2.74</v>
      </c>
      <c r="AA56" s="197">
        <v>0.91</v>
      </c>
      <c r="AB56" s="197">
        <v>0</v>
      </c>
      <c r="AC56" s="197">
        <v>11.6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0.32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49.1</v>
      </c>
      <c r="L57" s="197">
        <v>56.84</v>
      </c>
      <c r="M57" s="197">
        <v>0</v>
      </c>
      <c r="N57" s="197">
        <v>1.21</v>
      </c>
      <c r="O57" s="197">
        <v>2.0099999999999998</v>
      </c>
      <c r="P57" s="197">
        <v>2.04</v>
      </c>
      <c r="Q57" s="197">
        <v>4.53</v>
      </c>
      <c r="R57" s="197">
        <v>8.75</v>
      </c>
      <c r="S57" s="197">
        <v>5.69</v>
      </c>
      <c r="T57" s="197">
        <v>0</v>
      </c>
      <c r="U57" s="197">
        <v>13.21</v>
      </c>
      <c r="V57" s="197">
        <v>0</v>
      </c>
      <c r="W57" s="197">
        <v>0</v>
      </c>
      <c r="X57" s="197">
        <v>1.49</v>
      </c>
      <c r="Y57" s="197">
        <v>56.48</v>
      </c>
      <c r="Z57" s="197">
        <v>2.74</v>
      </c>
      <c r="AA57" s="197">
        <v>0.91</v>
      </c>
      <c r="AB57" s="197">
        <v>0</v>
      </c>
      <c r="AC57" s="197">
        <v>6.52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0.32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84.38</v>
      </c>
      <c r="L58" s="197">
        <v>56.84</v>
      </c>
      <c r="M58" s="197">
        <v>0</v>
      </c>
      <c r="N58" s="197">
        <v>1.21</v>
      </c>
      <c r="O58" s="197">
        <v>2.0099999999999998</v>
      </c>
      <c r="P58" s="197">
        <v>2.04</v>
      </c>
      <c r="Q58" s="197">
        <v>4.53</v>
      </c>
      <c r="R58" s="197">
        <v>8.75</v>
      </c>
      <c r="S58" s="197">
        <v>5.69</v>
      </c>
      <c r="T58" s="197">
        <v>0</v>
      </c>
      <c r="U58" s="197">
        <v>13.21</v>
      </c>
      <c r="V58" s="197">
        <v>0</v>
      </c>
      <c r="W58" s="197">
        <v>0</v>
      </c>
      <c r="X58" s="197">
        <v>1.49</v>
      </c>
      <c r="Y58" s="197">
        <v>56.48</v>
      </c>
      <c r="Z58" s="197">
        <v>2.74</v>
      </c>
      <c r="AA58" s="197">
        <v>0.91</v>
      </c>
      <c r="AB58" s="197">
        <v>0</v>
      </c>
      <c r="AC58" s="197">
        <v>6.52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0.16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84.38</v>
      </c>
      <c r="L59" s="197">
        <v>56.84</v>
      </c>
      <c r="M59" s="197">
        <v>0</v>
      </c>
      <c r="N59" s="197">
        <v>1.21</v>
      </c>
      <c r="O59" s="197">
        <v>2.0099999999999998</v>
      </c>
      <c r="P59" s="197">
        <v>2.04</v>
      </c>
      <c r="Q59" s="197">
        <v>4.53</v>
      </c>
      <c r="R59" s="197">
        <v>8.75</v>
      </c>
      <c r="S59" s="197">
        <v>5.69</v>
      </c>
      <c r="T59" s="197">
        <v>0</v>
      </c>
      <c r="U59" s="197">
        <v>13.21</v>
      </c>
      <c r="V59" s="197">
        <v>0</v>
      </c>
      <c r="W59" s="197">
        <v>0</v>
      </c>
      <c r="X59" s="197">
        <v>17.309999999999999</v>
      </c>
      <c r="Y59" s="197">
        <v>56.48</v>
      </c>
      <c r="Z59" s="197">
        <v>2.74</v>
      </c>
      <c r="AA59" s="197">
        <v>0.91</v>
      </c>
      <c r="AB59" s="197">
        <v>0</v>
      </c>
      <c r="AC59" s="197">
        <v>10.16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84.38</v>
      </c>
      <c r="L60" s="197">
        <v>56.84</v>
      </c>
      <c r="M60" s="197">
        <v>0</v>
      </c>
      <c r="N60" s="197">
        <v>1.21</v>
      </c>
      <c r="O60" s="197">
        <v>2.0099999999999998</v>
      </c>
      <c r="P60" s="197">
        <v>2.04</v>
      </c>
      <c r="Q60" s="197">
        <v>4.53</v>
      </c>
      <c r="R60" s="197">
        <v>8.75</v>
      </c>
      <c r="S60" s="197">
        <v>5.69</v>
      </c>
      <c r="T60" s="197">
        <v>0</v>
      </c>
      <c r="U60" s="197">
        <v>13.21</v>
      </c>
      <c r="V60" s="197">
        <v>0</v>
      </c>
      <c r="W60" s="197">
        <v>0</v>
      </c>
      <c r="X60" s="197">
        <v>22.35</v>
      </c>
      <c r="Y60" s="197">
        <v>56.48</v>
      </c>
      <c r="Z60" s="197">
        <v>2.74</v>
      </c>
      <c r="AA60" s="197">
        <v>0.91</v>
      </c>
      <c r="AB60" s="197">
        <v>0</v>
      </c>
      <c r="AC60" s="197">
        <v>6.52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59.42</v>
      </c>
      <c r="L61" s="197">
        <v>56.84</v>
      </c>
      <c r="M61" s="197">
        <v>0</v>
      </c>
      <c r="N61" s="197">
        <v>1.21</v>
      </c>
      <c r="O61" s="197">
        <v>2.0099999999999998</v>
      </c>
      <c r="P61" s="197">
        <v>2.04</v>
      </c>
      <c r="Q61" s="197">
        <v>4.53</v>
      </c>
      <c r="R61" s="197">
        <v>8.75</v>
      </c>
      <c r="S61" s="197">
        <v>5.69</v>
      </c>
      <c r="T61" s="197">
        <v>0</v>
      </c>
      <c r="U61" s="197">
        <v>13.21</v>
      </c>
      <c r="V61" s="197">
        <v>0</v>
      </c>
      <c r="W61" s="197">
        <v>0</v>
      </c>
      <c r="X61" s="197">
        <v>1.49</v>
      </c>
      <c r="Y61" s="197">
        <v>56.48</v>
      </c>
      <c r="Z61" s="197">
        <v>2.74</v>
      </c>
      <c r="AA61" s="197">
        <v>0.91</v>
      </c>
      <c r="AB61" s="197">
        <v>0</v>
      </c>
      <c r="AC61" s="197">
        <v>13.7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0.49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83.42</v>
      </c>
      <c r="L62" s="197">
        <v>56.84</v>
      </c>
      <c r="M62" s="197">
        <v>0</v>
      </c>
      <c r="N62" s="197">
        <v>1.21</v>
      </c>
      <c r="O62" s="197">
        <v>2.0099999999999998</v>
      </c>
      <c r="P62" s="197">
        <v>2.04</v>
      </c>
      <c r="Q62" s="197">
        <v>4.53</v>
      </c>
      <c r="R62" s="197">
        <v>8.75</v>
      </c>
      <c r="S62" s="197">
        <v>5.69</v>
      </c>
      <c r="T62" s="197">
        <v>0</v>
      </c>
      <c r="U62" s="197">
        <v>13.21</v>
      </c>
      <c r="V62" s="197">
        <v>0</v>
      </c>
      <c r="W62" s="197">
        <v>0</v>
      </c>
      <c r="X62" s="197">
        <v>17.309999999999999</v>
      </c>
      <c r="Y62" s="197">
        <v>56.48</v>
      </c>
      <c r="Z62" s="197">
        <v>2.74</v>
      </c>
      <c r="AA62" s="197">
        <v>0.91</v>
      </c>
      <c r="AB62" s="197">
        <v>0</v>
      </c>
      <c r="AC62" s="197">
        <v>15.78</v>
      </c>
      <c r="AD62" s="197">
        <v>0</v>
      </c>
      <c r="AE62" s="197">
        <v>0</v>
      </c>
      <c r="AF62" s="197">
        <v>0</v>
      </c>
      <c r="AG62" s="197">
        <v>3.23</v>
      </c>
      <c r="AH62" s="197">
        <v>0</v>
      </c>
      <c r="AI62" s="197">
        <v>28.93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86.68</v>
      </c>
      <c r="L63" s="197">
        <v>57.11</v>
      </c>
      <c r="M63" s="197">
        <v>0</v>
      </c>
      <c r="N63" s="197">
        <v>1.21</v>
      </c>
      <c r="O63" s="197">
        <v>2.0099999999999998</v>
      </c>
      <c r="P63" s="197">
        <v>2.04</v>
      </c>
      <c r="Q63" s="197">
        <v>4.53</v>
      </c>
      <c r="R63" s="197">
        <v>8.75</v>
      </c>
      <c r="S63" s="197">
        <v>5.69</v>
      </c>
      <c r="T63" s="197">
        <v>0</v>
      </c>
      <c r="U63" s="197">
        <v>13.21</v>
      </c>
      <c r="V63" s="197">
        <v>0</v>
      </c>
      <c r="W63" s="197">
        <v>0</v>
      </c>
      <c r="X63" s="197">
        <v>22.35</v>
      </c>
      <c r="Y63" s="197">
        <v>56.48</v>
      </c>
      <c r="Z63" s="197">
        <v>2.74</v>
      </c>
      <c r="AA63" s="197">
        <v>0.91</v>
      </c>
      <c r="AB63" s="197">
        <v>0</v>
      </c>
      <c r="AC63" s="197">
        <v>13.7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59.42</v>
      </c>
      <c r="L64" s="197">
        <v>57.11</v>
      </c>
      <c r="M64" s="197">
        <v>0</v>
      </c>
      <c r="N64" s="197">
        <v>1.21</v>
      </c>
      <c r="O64" s="197">
        <v>2.0099999999999998</v>
      </c>
      <c r="P64" s="197">
        <v>2.04</v>
      </c>
      <c r="Q64" s="197">
        <v>4.53</v>
      </c>
      <c r="R64" s="197">
        <v>8.75</v>
      </c>
      <c r="S64" s="197">
        <v>5.69</v>
      </c>
      <c r="T64" s="197">
        <v>0</v>
      </c>
      <c r="U64" s="197">
        <v>13.21</v>
      </c>
      <c r="V64" s="197">
        <v>0</v>
      </c>
      <c r="W64" s="197">
        <v>0</v>
      </c>
      <c r="X64" s="197">
        <v>1.49</v>
      </c>
      <c r="Y64" s="197">
        <v>56.48</v>
      </c>
      <c r="Z64" s="197">
        <v>2.74</v>
      </c>
      <c r="AA64" s="197">
        <v>0.91</v>
      </c>
      <c r="AB64" s="197">
        <v>0</v>
      </c>
      <c r="AC64" s="197">
        <v>13.7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6.59</v>
      </c>
      <c r="L65" s="197">
        <v>57.11</v>
      </c>
      <c r="M65" s="197">
        <v>0</v>
      </c>
      <c r="N65" s="197">
        <v>1.21</v>
      </c>
      <c r="O65" s="197">
        <v>2.0099999999999998</v>
      </c>
      <c r="P65" s="197">
        <v>2.04</v>
      </c>
      <c r="Q65" s="197">
        <v>4.53</v>
      </c>
      <c r="R65" s="197">
        <v>8.75</v>
      </c>
      <c r="S65" s="197">
        <v>5.69</v>
      </c>
      <c r="T65" s="197">
        <v>0</v>
      </c>
      <c r="U65" s="197">
        <v>13.21</v>
      </c>
      <c r="V65" s="197">
        <v>0</v>
      </c>
      <c r="W65" s="197">
        <v>0</v>
      </c>
      <c r="X65" s="197">
        <v>1.49</v>
      </c>
      <c r="Y65" s="197">
        <v>56.48</v>
      </c>
      <c r="Z65" s="197">
        <v>2.74</v>
      </c>
      <c r="AA65" s="197">
        <v>0.91</v>
      </c>
      <c r="AB65" s="197">
        <v>0</v>
      </c>
      <c r="AC65" s="197">
        <v>14.18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6.59</v>
      </c>
      <c r="L66" s="197">
        <v>20.41</v>
      </c>
      <c r="M66" s="197">
        <v>0</v>
      </c>
      <c r="N66" s="197">
        <v>1.21</v>
      </c>
      <c r="O66" s="197">
        <v>2.0099999999999998</v>
      </c>
      <c r="P66" s="197">
        <v>2.04</v>
      </c>
      <c r="Q66" s="197">
        <v>4.53</v>
      </c>
      <c r="R66" s="197">
        <v>8.75</v>
      </c>
      <c r="S66" s="197">
        <v>5.69</v>
      </c>
      <c r="T66" s="197">
        <v>0</v>
      </c>
      <c r="U66" s="197">
        <v>13.21</v>
      </c>
      <c r="V66" s="197">
        <v>0</v>
      </c>
      <c r="W66" s="197">
        <v>0</v>
      </c>
      <c r="X66" s="197">
        <v>1.49</v>
      </c>
      <c r="Y66" s="197">
        <v>56.48</v>
      </c>
      <c r="Z66" s="197">
        <v>2.74</v>
      </c>
      <c r="AA66" s="197">
        <v>0.91</v>
      </c>
      <c r="AB66" s="197">
        <v>0</v>
      </c>
      <c r="AC66" s="197">
        <v>15.86</v>
      </c>
      <c r="AD66" s="197">
        <v>0</v>
      </c>
      <c r="AE66" s="197">
        <v>0</v>
      </c>
      <c r="AF66" s="197">
        <v>0</v>
      </c>
      <c r="AG66" s="197">
        <v>3.23</v>
      </c>
      <c r="AH66" s="197">
        <v>0</v>
      </c>
      <c r="AI66" s="197">
        <v>28.93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6.59</v>
      </c>
      <c r="L67" s="197">
        <v>57.11</v>
      </c>
      <c r="M67" s="197">
        <v>0</v>
      </c>
      <c r="N67" s="197">
        <v>1.21</v>
      </c>
      <c r="O67" s="197">
        <v>2.0099999999999998</v>
      </c>
      <c r="P67" s="197">
        <v>2.04</v>
      </c>
      <c r="Q67" s="197">
        <v>4.53</v>
      </c>
      <c r="R67" s="197">
        <v>8.75</v>
      </c>
      <c r="S67" s="197">
        <v>5.69</v>
      </c>
      <c r="T67" s="197">
        <v>0</v>
      </c>
      <c r="U67" s="197">
        <v>13.21</v>
      </c>
      <c r="V67" s="197">
        <v>0</v>
      </c>
      <c r="W67" s="197">
        <v>0</v>
      </c>
      <c r="X67" s="197">
        <v>1.49</v>
      </c>
      <c r="Y67" s="197">
        <v>56.48</v>
      </c>
      <c r="Z67" s="197">
        <v>2.74</v>
      </c>
      <c r="AA67" s="197">
        <v>0.91</v>
      </c>
      <c r="AB67" s="197">
        <v>0</v>
      </c>
      <c r="AC67" s="197">
        <v>14.18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6.59</v>
      </c>
      <c r="L68" s="197">
        <v>34.82</v>
      </c>
      <c r="M68" s="197">
        <v>0</v>
      </c>
      <c r="N68" s="197">
        <v>1.21</v>
      </c>
      <c r="O68" s="197">
        <v>2.0099999999999998</v>
      </c>
      <c r="P68" s="197">
        <v>2.04</v>
      </c>
      <c r="Q68" s="197">
        <v>4.53</v>
      </c>
      <c r="R68" s="197">
        <v>8.75</v>
      </c>
      <c r="S68" s="197">
        <v>5.69</v>
      </c>
      <c r="T68" s="197">
        <v>0</v>
      </c>
      <c r="U68" s="197">
        <v>13.21</v>
      </c>
      <c r="V68" s="197">
        <v>0</v>
      </c>
      <c r="W68" s="197">
        <v>0</v>
      </c>
      <c r="X68" s="197">
        <v>1.49</v>
      </c>
      <c r="Y68" s="197">
        <v>56.48</v>
      </c>
      <c r="Z68" s="197">
        <v>2.74</v>
      </c>
      <c r="AA68" s="197">
        <v>0.91</v>
      </c>
      <c r="AB68" s="197">
        <v>0</v>
      </c>
      <c r="AC68" s="197">
        <v>14.18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6.59</v>
      </c>
      <c r="L69" s="197">
        <v>42.5</v>
      </c>
      <c r="M69" s="197">
        <v>0</v>
      </c>
      <c r="N69" s="197">
        <v>1.21</v>
      </c>
      <c r="O69" s="197">
        <v>2.0099999999999998</v>
      </c>
      <c r="P69" s="197">
        <v>2.23</v>
      </c>
      <c r="Q69" s="197">
        <v>0.38</v>
      </c>
      <c r="R69" s="197">
        <v>0.75</v>
      </c>
      <c r="S69" s="197">
        <v>0.48</v>
      </c>
      <c r="T69" s="197">
        <v>0</v>
      </c>
      <c r="U69" s="197">
        <v>13.21</v>
      </c>
      <c r="V69" s="197">
        <v>0</v>
      </c>
      <c r="W69" s="197">
        <v>0</v>
      </c>
      <c r="X69" s="197">
        <v>1.5</v>
      </c>
      <c r="Y69" s="197">
        <v>56.48</v>
      </c>
      <c r="Z69" s="197">
        <v>2.74</v>
      </c>
      <c r="AA69" s="197">
        <v>0.91</v>
      </c>
      <c r="AB69" s="197">
        <v>0</v>
      </c>
      <c r="AC69" s="197">
        <v>14.18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6.59</v>
      </c>
      <c r="L70" s="197">
        <v>42.5</v>
      </c>
      <c r="M70" s="197">
        <v>0</v>
      </c>
      <c r="N70" s="197">
        <v>1.21</v>
      </c>
      <c r="O70" s="197">
        <v>2.0099999999999998</v>
      </c>
      <c r="P70" s="197">
        <v>2.23</v>
      </c>
      <c r="Q70" s="197">
        <v>0.38</v>
      </c>
      <c r="R70" s="197">
        <v>0.75</v>
      </c>
      <c r="S70" s="197">
        <v>0.48</v>
      </c>
      <c r="T70" s="197">
        <v>0</v>
      </c>
      <c r="U70" s="197">
        <v>13.21</v>
      </c>
      <c r="V70" s="197">
        <v>0</v>
      </c>
      <c r="W70" s="197">
        <v>0</v>
      </c>
      <c r="X70" s="197">
        <v>1.5</v>
      </c>
      <c r="Y70" s="197">
        <v>56.48</v>
      </c>
      <c r="Z70" s="197">
        <v>2.74</v>
      </c>
      <c r="AA70" s="197">
        <v>0.91</v>
      </c>
      <c r="AB70" s="197">
        <v>0</v>
      </c>
      <c r="AC70" s="197">
        <v>14.18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6.59</v>
      </c>
      <c r="L71" s="197">
        <v>42.5</v>
      </c>
      <c r="M71" s="197">
        <v>0</v>
      </c>
      <c r="N71" s="197">
        <v>1.21</v>
      </c>
      <c r="O71" s="197">
        <v>2.0099999999999998</v>
      </c>
      <c r="P71" s="197">
        <v>2.23</v>
      </c>
      <c r="Q71" s="197">
        <v>0.38</v>
      </c>
      <c r="R71" s="197">
        <v>0.75</v>
      </c>
      <c r="S71" s="197">
        <v>0.48</v>
      </c>
      <c r="T71" s="197">
        <v>0</v>
      </c>
      <c r="U71" s="197">
        <v>13.21</v>
      </c>
      <c r="V71" s="197">
        <v>0</v>
      </c>
      <c r="W71" s="197">
        <v>0</v>
      </c>
      <c r="X71" s="197">
        <v>1.5</v>
      </c>
      <c r="Y71" s="197">
        <v>56.48</v>
      </c>
      <c r="Z71" s="197">
        <v>2.74</v>
      </c>
      <c r="AA71" s="197">
        <v>0.91</v>
      </c>
      <c r="AB71" s="197">
        <v>0</v>
      </c>
      <c r="AC71" s="197">
        <v>14.18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6.59</v>
      </c>
      <c r="L72" s="197">
        <v>42.5</v>
      </c>
      <c r="M72" s="197">
        <v>0</v>
      </c>
      <c r="N72" s="197">
        <v>1.21</v>
      </c>
      <c r="O72" s="197">
        <v>2.0099999999999998</v>
      </c>
      <c r="P72" s="197">
        <v>2.23</v>
      </c>
      <c r="Q72" s="197">
        <v>0.38</v>
      </c>
      <c r="R72" s="197">
        <v>0.75</v>
      </c>
      <c r="S72" s="197">
        <v>0.48</v>
      </c>
      <c r="T72" s="197">
        <v>0</v>
      </c>
      <c r="U72" s="197">
        <v>13.21</v>
      </c>
      <c r="V72" s="197">
        <v>0</v>
      </c>
      <c r="W72" s="197">
        <v>0</v>
      </c>
      <c r="X72" s="197">
        <v>1.5</v>
      </c>
      <c r="Y72" s="197">
        <v>56.48</v>
      </c>
      <c r="Z72" s="197">
        <v>2.74</v>
      </c>
      <c r="AA72" s="197">
        <v>0.91</v>
      </c>
      <c r="AB72" s="197">
        <v>0</v>
      </c>
      <c r="AC72" s="197">
        <v>14.18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6.59</v>
      </c>
      <c r="L73" s="197">
        <v>42.5</v>
      </c>
      <c r="M73" s="197">
        <v>0</v>
      </c>
      <c r="N73" s="197">
        <v>1.21</v>
      </c>
      <c r="O73" s="197">
        <v>2.0099999999999998</v>
      </c>
      <c r="P73" s="197">
        <v>2.23</v>
      </c>
      <c r="Q73" s="197">
        <v>0.38</v>
      </c>
      <c r="R73" s="197">
        <v>0.75</v>
      </c>
      <c r="S73" s="197">
        <v>0.48</v>
      </c>
      <c r="T73" s="197">
        <v>0</v>
      </c>
      <c r="U73" s="197">
        <v>13.21</v>
      </c>
      <c r="V73" s="197">
        <v>0</v>
      </c>
      <c r="W73" s="197">
        <v>0</v>
      </c>
      <c r="X73" s="197">
        <v>1.5</v>
      </c>
      <c r="Y73" s="197">
        <v>56.48</v>
      </c>
      <c r="Z73" s="197">
        <v>2.74</v>
      </c>
      <c r="AA73" s="197">
        <v>0.91</v>
      </c>
      <c r="AB73" s="197">
        <v>0</v>
      </c>
      <c r="AC73" s="197">
        <v>14.18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0.49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6.59</v>
      </c>
      <c r="L74" s="197">
        <v>42.5</v>
      </c>
      <c r="M74" s="197">
        <v>0</v>
      </c>
      <c r="N74" s="197">
        <v>1.21</v>
      </c>
      <c r="O74" s="197">
        <v>2.0099999999999998</v>
      </c>
      <c r="P74" s="197">
        <v>2.23</v>
      </c>
      <c r="Q74" s="197">
        <v>0.38</v>
      </c>
      <c r="R74" s="197">
        <v>0.75</v>
      </c>
      <c r="S74" s="197">
        <v>0.48</v>
      </c>
      <c r="T74" s="197">
        <v>0</v>
      </c>
      <c r="U74" s="197">
        <v>13.21</v>
      </c>
      <c r="V74" s="197">
        <v>0</v>
      </c>
      <c r="W74" s="197">
        <v>0</v>
      </c>
      <c r="X74" s="197">
        <v>1.5</v>
      </c>
      <c r="Y74" s="197">
        <v>56.48</v>
      </c>
      <c r="Z74" s="197">
        <v>2.74</v>
      </c>
      <c r="AA74" s="197">
        <v>0.91</v>
      </c>
      <c r="AB74" s="197">
        <v>0</v>
      </c>
      <c r="AC74" s="197">
        <v>14.18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6.59</v>
      </c>
      <c r="L75" s="197">
        <v>42.5</v>
      </c>
      <c r="M75" s="197">
        <v>0</v>
      </c>
      <c r="N75" s="197">
        <v>1.21</v>
      </c>
      <c r="O75" s="197">
        <v>2.0099999999999998</v>
      </c>
      <c r="P75" s="197">
        <v>2.23</v>
      </c>
      <c r="Q75" s="197">
        <v>0.38</v>
      </c>
      <c r="R75" s="197">
        <v>0.75</v>
      </c>
      <c r="S75" s="197">
        <v>0.48</v>
      </c>
      <c r="T75" s="197">
        <v>0</v>
      </c>
      <c r="U75" s="197">
        <v>13.21</v>
      </c>
      <c r="V75" s="197">
        <v>0</v>
      </c>
      <c r="W75" s="197">
        <v>0</v>
      </c>
      <c r="X75" s="197">
        <v>1.5</v>
      </c>
      <c r="Y75" s="197">
        <v>56.48</v>
      </c>
      <c r="Z75" s="197">
        <v>2.74</v>
      </c>
      <c r="AA75" s="197">
        <v>0.91</v>
      </c>
      <c r="AB75" s="197">
        <v>0</v>
      </c>
      <c r="AC75" s="197">
        <v>14.18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29.57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6.59</v>
      </c>
      <c r="L76" s="197">
        <v>42.5</v>
      </c>
      <c r="M76" s="197">
        <v>0</v>
      </c>
      <c r="N76" s="197">
        <v>1.21</v>
      </c>
      <c r="O76" s="197">
        <v>2.0099999999999998</v>
      </c>
      <c r="P76" s="197">
        <v>2.23</v>
      </c>
      <c r="Q76" s="197">
        <v>0.38</v>
      </c>
      <c r="R76" s="197">
        <v>0.75</v>
      </c>
      <c r="S76" s="197">
        <v>0.48</v>
      </c>
      <c r="T76" s="197">
        <v>0</v>
      </c>
      <c r="U76" s="197">
        <v>13.21</v>
      </c>
      <c r="V76" s="197">
        <v>0</v>
      </c>
      <c r="W76" s="197">
        <v>0</v>
      </c>
      <c r="X76" s="197">
        <v>1.5</v>
      </c>
      <c r="Y76" s="197">
        <v>56.48</v>
      </c>
      <c r="Z76" s="197">
        <v>2.74</v>
      </c>
      <c r="AA76" s="197">
        <v>0.91</v>
      </c>
      <c r="AB76" s="197">
        <v>0</v>
      </c>
      <c r="AC76" s="197">
        <v>13.7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29.57</v>
      </c>
      <c r="AJ76" s="197">
        <v>0</v>
      </c>
      <c r="AK76" s="197">
        <v>0.16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6.59</v>
      </c>
      <c r="L77" s="197">
        <v>42.5</v>
      </c>
      <c r="M77" s="197">
        <v>0</v>
      </c>
      <c r="N77" s="197">
        <v>1.21</v>
      </c>
      <c r="O77" s="197">
        <v>2.0099999999999998</v>
      </c>
      <c r="P77" s="197">
        <v>2.23</v>
      </c>
      <c r="Q77" s="197">
        <v>0.38</v>
      </c>
      <c r="R77" s="197">
        <v>0.75</v>
      </c>
      <c r="S77" s="197">
        <v>0.48</v>
      </c>
      <c r="T77" s="197">
        <v>0</v>
      </c>
      <c r="U77" s="197">
        <v>13.21</v>
      </c>
      <c r="V77" s="197">
        <v>0</v>
      </c>
      <c r="W77" s="197">
        <v>0</v>
      </c>
      <c r="X77" s="197">
        <v>1.5</v>
      </c>
      <c r="Y77" s="197">
        <v>56.48</v>
      </c>
      <c r="Z77" s="197">
        <v>2.74</v>
      </c>
      <c r="AA77" s="197">
        <v>0.91</v>
      </c>
      <c r="AB77" s="197">
        <v>0</v>
      </c>
      <c r="AC77" s="197">
        <v>13.7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29.57</v>
      </c>
      <c r="AJ77" s="197">
        <v>0</v>
      </c>
      <c r="AK77" s="197">
        <v>0.32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6.59</v>
      </c>
      <c r="L78" s="197">
        <v>42.5</v>
      </c>
      <c r="M78" s="197">
        <v>0</v>
      </c>
      <c r="N78" s="197">
        <v>1.21</v>
      </c>
      <c r="O78" s="197">
        <v>2.0099999999999998</v>
      </c>
      <c r="P78" s="197">
        <v>2.23</v>
      </c>
      <c r="Q78" s="197">
        <v>0.38</v>
      </c>
      <c r="R78" s="197">
        <v>0.75</v>
      </c>
      <c r="S78" s="197">
        <v>0.48</v>
      </c>
      <c r="T78" s="197">
        <v>0</v>
      </c>
      <c r="U78" s="197">
        <v>13.21</v>
      </c>
      <c r="V78" s="197">
        <v>0</v>
      </c>
      <c r="W78" s="197">
        <v>0</v>
      </c>
      <c r="X78" s="197">
        <v>1.5</v>
      </c>
      <c r="Y78" s="197">
        <v>56.48</v>
      </c>
      <c r="Z78" s="197">
        <v>2.74</v>
      </c>
      <c r="AA78" s="197">
        <v>0.91</v>
      </c>
      <c r="AB78" s="197">
        <v>0</v>
      </c>
      <c r="AC78" s="197">
        <v>13.7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29.57</v>
      </c>
      <c r="AJ78" s="197">
        <v>0</v>
      </c>
      <c r="AK78" s="197">
        <v>0.32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6.59</v>
      </c>
      <c r="L79" s="197">
        <v>42.5</v>
      </c>
      <c r="M79" s="197">
        <v>0</v>
      </c>
      <c r="N79" s="197">
        <v>1.21</v>
      </c>
      <c r="O79" s="197">
        <v>2.0099999999999998</v>
      </c>
      <c r="P79" s="197">
        <v>2.23</v>
      </c>
      <c r="Q79" s="197">
        <v>0.38</v>
      </c>
      <c r="R79" s="197">
        <v>0.75</v>
      </c>
      <c r="S79" s="197">
        <v>0.48</v>
      </c>
      <c r="T79" s="197">
        <v>0</v>
      </c>
      <c r="U79" s="197">
        <v>13.21</v>
      </c>
      <c r="V79" s="197">
        <v>0</v>
      </c>
      <c r="W79" s="197">
        <v>0</v>
      </c>
      <c r="X79" s="197">
        <v>1.5</v>
      </c>
      <c r="Y79" s="197">
        <v>56.48</v>
      </c>
      <c r="Z79" s="197">
        <v>2.74</v>
      </c>
      <c r="AA79" s="197">
        <v>0.91</v>
      </c>
      <c r="AB79" s="197">
        <v>0</v>
      </c>
      <c r="AC79" s="197">
        <v>13.7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29.57</v>
      </c>
      <c r="AJ79" s="197">
        <v>0</v>
      </c>
      <c r="AK79" s="197">
        <v>1.91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6.59</v>
      </c>
      <c r="L80" s="197">
        <v>42.5</v>
      </c>
      <c r="M80" s="197">
        <v>0</v>
      </c>
      <c r="N80" s="197">
        <v>1.21</v>
      </c>
      <c r="O80" s="197">
        <v>2.0099999999999998</v>
      </c>
      <c r="P80" s="197">
        <v>2.23</v>
      </c>
      <c r="Q80" s="197">
        <v>0.38</v>
      </c>
      <c r="R80" s="197">
        <v>0.75</v>
      </c>
      <c r="S80" s="197">
        <v>0.48</v>
      </c>
      <c r="T80" s="197">
        <v>0</v>
      </c>
      <c r="U80" s="197">
        <v>13.21</v>
      </c>
      <c r="V80" s="197">
        <v>0</v>
      </c>
      <c r="W80" s="197">
        <v>0</v>
      </c>
      <c r="X80" s="197">
        <v>1.5</v>
      </c>
      <c r="Y80" s="197">
        <v>56.48</v>
      </c>
      <c r="Z80" s="197">
        <v>2.74</v>
      </c>
      <c r="AA80" s="197">
        <v>0.91</v>
      </c>
      <c r="AB80" s="197">
        <v>0</v>
      </c>
      <c r="AC80" s="197">
        <v>13.7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29.57</v>
      </c>
      <c r="AJ80" s="197">
        <v>0</v>
      </c>
      <c r="AK80" s="197">
        <v>0.97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6.59</v>
      </c>
      <c r="L81" s="197">
        <v>42.5</v>
      </c>
      <c r="M81" s="197">
        <v>0</v>
      </c>
      <c r="N81" s="197">
        <v>1.21</v>
      </c>
      <c r="O81" s="197">
        <v>2.0099999999999998</v>
      </c>
      <c r="P81" s="197">
        <v>2.23</v>
      </c>
      <c r="Q81" s="197">
        <v>0.38</v>
      </c>
      <c r="R81" s="197">
        <v>0.75</v>
      </c>
      <c r="S81" s="197">
        <v>0.48</v>
      </c>
      <c r="T81" s="197">
        <v>0</v>
      </c>
      <c r="U81" s="197">
        <v>13.21</v>
      </c>
      <c r="V81" s="197">
        <v>0</v>
      </c>
      <c r="W81" s="197">
        <v>0</v>
      </c>
      <c r="X81" s="197">
        <v>1.5</v>
      </c>
      <c r="Y81" s="197">
        <v>56.48</v>
      </c>
      <c r="Z81" s="197">
        <v>2.74</v>
      </c>
      <c r="AA81" s="197">
        <v>0.91</v>
      </c>
      <c r="AB81" s="197">
        <v>0</v>
      </c>
      <c r="AC81" s="197">
        <v>13.7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29.57</v>
      </c>
      <c r="AJ81" s="197">
        <v>0</v>
      </c>
      <c r="AK81" s="197">
        <v>0.97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6.59</v>
      </c>
      <c r="L82" s="197">
        <v>42.5</v>
      </c>
      <c r="M82" s="197">
        <v>0</v>
      </c>
      <c r="N82" s="197">
        <v>1.21</v>
      </c>
      <c r="O82" s="197">
        <v>2.0099999999999998</v>
      </c>
      <c r="P82" s="197">
        <v>2.23</v>
      </c>
      <c r="Q82" s="197">
        <v>0.38</v>
      </c>
      <c r="R82" s="197">
        <v>0.75</v>
      </c>
      <c r="S82" s="197">
        <v>0.48</v>
      </c>
      <c r="T82" s="197">
        <v>0</v>
      </c>
      <c r="U82" s="197">
        <v>13.21</v>
      </c>
      <c r="V82" s="197">
        <v>0</v>
      </c>
      <c r="W82" s="197">
        <v>0</v>
      </c>
      <c r="X82" s="197">
        <v>1.5</v>
      </c>
      <c r="Y82" s="197">
        <v>56.48</v>
      </c>
      <c r="Z82" s="197">
        <v>2.74</v>
      </c>
      <c r="AA82" s="197">
        <v>0.91</v>
      </c>
      <c r="AB82" s="197">
        <v>0</v>
      </c>
      <c r="AC82" s="197">
        <v>13.7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29.57</v>
      </c>
      <c r="AJ82" s="197">
        <v>0</v>
      </c>
      <c r="AK82" s="197">
        <v>1.1299999999999999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6.59</v>
      </c>
      <c r="L83" s="197">
        <v>57.11</v>
      </c>
      <c r="M83" s="197">
        <v>0</v>
      </c>
      <c r="N83" s="197">
        <v>1.21</v>
      </c>
      <c r="O83" s="197">
        <v>2.0099999999999998</v>
      </c>
      <c r="P83" s="197">
        <v>2.23</v>
      </c>
      <c r="Q83" s="197">
        <v>3.69</v>
      </c>
      <c r="R83" s="197">
        <v>6.12</v>
      </c>
      <c r="S83" s="197">
        <v>3.92</v>
      </c>
      <c r="T83" s="197">
        <v>0</v>
      </c>
      <c r="U83" s="197">
        <v>13.21</v>
      </c>
      <c r="V83" s="197">
        <v>0</v>
      </c>
      <c r="W83" s="197">
        <v>0</v>
      </c>
      <c r="X83" s="197">
        <v>1.5</v>
      </c>
      <c r="Y83" s="197">
        <v>56.48</v>
      </c>
      <c r="Z83" s="197">
        <v>2.74</v>
      </c>
      <c r="AA83" s="197">
        <v>0.91</v>
      </c>
      <c r="AB83" s="197">
        <v>0</v>
      </c>
      <c r="AC83" s="197">
        <v>12.7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29.57</v>
      </c>
      <c r="AJ83" s="197">
        <v>0</v>
      </c>
      <c r="AK83" s="197">
        <v>1.1299999999999999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6.59</v>
      </c>
      <c r="L84" s="197">
        <v>57.11</v>
      </c>
      <c r="M84" s="197">
        <v>0</v>
      </c>
      <c r="N84" s="197">
        <v>1.21</v>
      </c>
      <c r="O84" s="197">
        <v>2.0099999999999998</v>
      </c>
      <c r="P84" s="197">
        <v>2.23</v>
      </c>
      <c r="Q84" s="197">
        <v>3.69</v>
      </c>
      <c r="R84" s="197">
        <v>6.12</v>
      </c>
      <c r="S84" s="197">
        <v>3.92</v>
      </c>
      <c r="T84" s="197">
        <v>0</v>
      </c>
      <c r="U84" s="197">
        <v>13.21</v>
      </c>
      <c r="V84" s="197">
        <v>0</v>
      </c>
      <c r="W84" s="197">
        <v>0</v>
      </c>
      <c r="X84" s="197">
        <v>1.5</v>
      </c>
      <c r="Y84" s="197">
        <v>56.48</v>
      </c>
      <c r="Z84" s="197">
        <v>2.74</v>
      </c>
      <c r="AA84" s="197">
        <v>0.91</v>
      </c>
      <c r="AB84" s="197">
        <v>0</v>
      </c>
      <c r="AC84" s="197">
        <v>12.7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29.57</v>
      </c>
      <c r="AJ84" s="197">
        <v>0</v>
      </c>
      <c r="AK84" s="197">
        <v>1.1299999999999999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6.59</v>
      </c>
      <c r="L85" s="197">
        <v>57.11</v>
      </c>
      <c r="M85" s="197">
        <v>0</v>
      </c>
      <c r="N85" s="197">
        <v>1.21</v>
      </c>
      <c r="O85" s="197">
        <v>2.0099999999999998</v>
      </c>
      <c r="P85" s="197">
        <v>2.23</v>
      </c>
      <c r="Q85" s="197">
        <v>3.69</v>
      </c>
      <c r="R85" s="197">
        <v>6.12</v>
      </c>
      <c r="S85" s="197">
        <v>3.92</v>
      </c>
      <c r="T85" s="197">
        <v>0</v>
      </c>
      <c r="U85" s="197">
        <v>13.21</v>
      </c>
      <c r="V85" s="197">
        <v>0</v>
      </c>
      <c r="W85" s="197">
        <v>0</v>
      </c>
      <c r="X85" s="197">
        <v>1.5</v>
      </c>
      <c r="Y85" s="197">
        <v>56.48</v>
      </c>
      <c r="Z85" s="197">
        <v>2.74</v>
      </c>
      <c r="AA85" s="197">
        <v>0.91</v>
      </c>
      <c r="AB85" s="197">
        <v>0</v>
      </c>
      <c r="AC85" s="197">
        <v>12.7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29.57</v>
      </c>
      <c r="AJ85" s="197">
        <v>0</v>
      </c>
      <c r="AK85" s="197">
        <v>1.91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6.59</v>
      </c>
      <c r="L86" s="197">
        <v>57.11</v>
      </c>
      <c r="M86" s="197">
        <v>0</v>
      </c>
      <c r="N86" s="197">
        <v>1.21</v>
      </c>
      <c r="O86" s="197">
        <v>2.0099999999999998</v>
      </c>
      <c r="P86" s="197">
        <v>2.23</v>
      </c>
      <c r="Q86" s="197">
        <v>3.69</v>
      </c>
      <c r="R86" s="197">
        <v>6.12</v>
      </c>
      <c r="S86" s="197">
        <v>3.92</v>
      </c>
      <c r="T86" s="197">
        <v>0</v>
      </c>
      <c r="U86" s="197">
        <v>13.21</v>
      </c>
      <c r="V86" s="197">
        <v>0</v>
      </c>
      <c r="W86" s="197">
        <v>0</v>
      </c>
      <c r="X86" s="197">
        <v>1.5</v>
      </c>
      <c r="Y86" s="197">
        <v>56.48</v>
      </c>
      <c r="Z86" s="197">
        <v>2.74</v>
      </c>
      <c r="AA86" s="197">
        <v>0.91</v>
      </c>
      <c r="AB86" s="197">
        <v>0</v>
      </c>
      <c r="AC86" s="197">
        <v>12.7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29.57</v>
      </c>
      <c r="AJ86" s="197">
        <v>0</v>
      </c>
      <c r="AK86" s="197">
        <v>0.97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6.59</v>
      </c>
      <c r="L87" s="197">
        <v>57.11</v>
      </c>
      <c r="M87" s="197">
        <v>0</v>
      </c>
      <c r="N87" s="197">
        <v>1.21</v>
      </c>
      <c r="O87" s="197">
        <v>2.0099999999999998</v>
      </c>
      <c r="P87" s="197">
        <v>2.23</v>
      </c>
      <c r="Q87" s="197">
        <v>3.69</v>
      </c>
      <c r="R87" s="197">
        <v>6.12</v>
      </c>
      <c r="S87" s="197">
        <v>3.92</v>
      </c>
      <c r="T87" s="197">
        <v>0</v>
      </c>
      <c r="U87" s="197">
        <v>13.21</v>
      </c>
      <c r="V87" s="197">
        <v>0</v>
      </c>
      <c r="W87" s="197">
        <v>0</v>
      </c>
      <c r="X87" s="197">
        <v>1.5</v>
      </c>
      <c r="Y87" s="197">
        <v>56.48</v>
      </c>
      <c r="Z87" s="197">
        <v>2.74</v>
      </c>
      <c r="AA87" s="197">
        <v>0.91</v>
      </c>
      <c r="AB87" s="197">
        <v>0</v>
      </c>
      <c r="AC87" s="197">
        <v>12.7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29.57</v>
      </c>
      <c r="AJ87" s="197">
        <v>0</v>
      </c>
      <c r="AK87" s="197">
        <v>0.81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11.34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6.59</v>
      </c>
      <c r="L88" s="197">
        <v>57.11</v>
      </c>
      <c r="M88" s="197">
        <v>0</v>
      </c>
      <c r="N88" s="197">
        <v>1.21</v>
      </c>
      <c r="O88" s="197">
        <v>2.0099999999999998</v>
      </c>
      <c r="P88" s="197">
        <v>2.23</v>
      </c>
      <c r="Q88" s="197">
        <v>3.69</v>
      </c>
      <c r="R88" s="197">
        <v>6.12</v>
      </c>
      <c r="S88" s="197">
        <v>3.92</v>
      </c>
      <c r="T88" s="197">
        <v>0</v>
      </c>
      <c r="U88" s="197">
        <v>13.21</v>
      </c>
      <c r="V88" s="197">
        <v>0</v>
      </c>
      <c r="W88" s="197">
        <v>0</v>
      </c>
      <c r="X88" s="197">
        <v>1.5</v>
      </c>
      <c r="Y88" s="197">
        <v>56.48</v>
      </c>
      <c r="Z88" s="197">
        <v>2.74</v>
      </c>
      <c r="AA88" s="197">
        <v>0.91</v>
      </c>
      <c r="AB88" s="197">
        <v>0</v>
      </c>
      <c r="AC88" s="197">
        <v>12.7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29.57</v>
      </c>
      <c r="AJ88" s="197">
        <v>0</v>
      </c>
      <c r="AK88" s="197">
        <v>0.81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11.34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28.6</v>
      </c>
      <c r="L89" s="197">
        <v>58.26</v>
      </c>
      <c r="M89" s="197">
        <v>0</v>
      </c>
      <c r="N89" s="197">
        <v>1.21</v>
      </c>
      <c r="O89" s="197">
        <v>2.0099999999999998</v>
      </c>
      <c r="P89" s="197">
        <v>2.23</v>
      </c>
      <c r="Q89" s="197">
        <v>3.69</v>
      </c>
      <c r="R89" s="197">
        <v>6.12</v>
      </c>
      <c r="S89" s="197">
        <v>3.92</v>
      </c>
      <c r="T89" s="197">
        <v>0</v>
      </c>
      <c r="U89" s="197">
        <v>13.21</v>
      </c>
      <c r="V89" s="197">
        <v>0</v>
      </c>
      <c r="W89" s="197">
        <v>0</v>
      </c>
      <c r="X89" s="197">
        <v>1.5</v>
      </c>
      <c r="Y89" s="197">
        <v>56.48</v>
      </c>
      <c r="Z89" s="197">
        <v>2.74</v>
      </c>
      <c r="AA89" s="197">
        <v>0.91</v>
      </c>
      <c r="AB89" s="197">
        <v>0</v>
      </c>
      <c r="AC89" s="197">
        <v>12.7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29.57</v>
      </c>
      <c r="AJ89" s="197">
        <v>0</v>
      </c>
      <c r="AK89" s="197">
        <v>0.65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11.34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37.83</v>
      </c>
      <c r="L90" s="197">
        <v>58.26</v>
      </c>
      <c r="M90" s="197">
        <v>0</v>
      </c>
      <c r="N90" s="197">
        <v>1.21</v>
      </c>
      <c r="O90" s="197">
        <v>2.0099999999999998</v>
      </c>
      <c r="P90" s="197">
        <v>2.23</v>
      </c>
      <c r="Q90" s="197">
        <v>3.69</v>
      </c>
      <c r="R90" s="197">
        <v>6.12</v>
      </c>
      <c r="S90" s="197">
        <v>3.92</v>
      </c>
      <c r="T90" s="197">
        <v>0</v>
      </c>
      <c r="U90" s="197">
        <v>13.21</v>
      </c>
      <c r="V90" s="197">
        <v>0</v>
      </c>
      <c r="W90" s="197">
        <v>0</v>
      </c>
      <c r="X90" s="197">
        <v>1.5</v>
      </c>
      <c r="Y90" s="197">
        <v>56.48</v>
      </c>
      <c r="Z90" s="197">
        <v>2.74</v>
      </c>
      <c r="AA90" s="197">
        <v>0.91</v>
      </c>
      <c r="AB90" s="197">
        <v>0</v>
      </c>
      <c r="AC90" s="197">
        <v>12.7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29.57</v>
      </c>
      <c r="AJ90" s="197">
        <v>0</v>
      </c>
      <c r="AK90" s="197">
        <v>0.32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11.34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51.65</v>
      </c>
      <c r="L91" s="197">
        <v>58.26</v>
      </c>
      <c r="M91" s="197">
        <v>0</v>
      </c>
      <c r="N91" s="197">
        <v>1.21</v>
      </c>
      <c r="O91" s="197">
        <v>2.0099999999999998</v>
      </c>
      <c r="P91" s="197">
        <v>2.23</v>
      </c>
      <c r="Q91" s="197">
        <v>3.69</v>
      </c>
      <c r="R91" s="197">
        <v>6.12</v>
      </c>
      <c r="S91" s="197">
        <v>3.92</v>
      </c>
      <c r="T91" s="197">
        <v>0</v>
      </c>
      <c r="U91" s="197">
        <v>13.21</v>
      </c>
      <c r="V91" s="197">
        <v>0</v>
      </c>
      <c r="W91" s="197">
        <v>0</v>
      </c>
      <c r="X91" s="197">
        <v>1.5</v>
      </c>
      <c r="Y91" s="197">
        <v>56.48</v>
      </c>
      <c r="Z91" s="197">
        <v>2.74</v>
      </c>
      <c r="AA91" s="197">
        <v>0.91</v>
      </c>
      <c r="AB91" s="197">
        <v>0</v>
      </c>
      <c r="AC91" s="197">
        <v>12.7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29.57</v>
      </c>
      <c r="AJ91" s="197">
        <v>0</v>
      </c>
      <c r="AK91" s="197">
        <v>0.97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71.010000000000005</v>
      </c>
      <c r="L92" s="197">
        <v>58.26</v>
      </c>
      <c r="M92" s="197">
        <v>0</v>
      </c>
      <c r="N92" s="197">
        <v>1.21</v>
      </c>
      <c r="O92" s="197">
        <v>2.0099999999999998</v>
      </c>
      <c r="P92" s="197">
        <v>2.23</v>
      </c>
      <c r="Q92" s="197">
        <v>3.69</v>
      </c>
      <c r="R92" s="197">
        <v>6.12</v>
      </c>
      <c r="S92" s="197">
        <v>3.92</v>
      </c>
      <c r="T92" s="197">
        <v>0</v>
      </c>
      <c r="U92" s="197">
        <v>13.21</v>
      </c>
      <c r="V92" s="197">
        <v>0</v>
      </c>
      <c r="W92" s="197">
        <v>0</v>
      </c>
      <c r="X92" s="197">
        <v>1.5</v>
      </c>
      <c r="Y92" s="197">
        <v>56.48</v>
      </c>
      <c r="Z92" s="197">
        <v>2.74</v>
      </c>
      <c r="AA92" s="197">
        <v>0.91</v>
      </c>
      <c r="AB92" s="197">
        <v>0</v>
      </c>
      <c r="AC92" s="197">
        <v>12.7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29.57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91.29</v>
      </c>
      <c r="L93" s="197">
        <v>58.26</v>
      </c>
      <c r="M93" s="197">
        <v>0</v>
      </c>
      <c r="N93" s="197">
        <v>1.21</v>
      </c>
      <c r="O93" s="197">
        <v>2.0099999999999998</v>
      </c>
      <c r="P93" s="197">
        <v>2.23</v>
      </c>
      <c r="Q93" s="197">
        <v>3.69</v>
      </c>
      <c r="R93" s="197">
        <v>6.12</v>
      </c>
      <c r="S93" s="197">
        <v>3.92</v>
      </c>
      <c r="T93" s="197">
        <v>0</v>
      </c>
      <c r="U93" s="197">
        <v>13.21</v>
      </c>
      <c r="V93" s="197">
        <v>0</v>
      </c>
      <c r="W93" s="197">
        <v>0</v>
      </c>
      <c r="X93" s="197">
        <v>1.5</v>
      </c>
      <c r="Y93" s="197">
        <v>56.48</v>
      </c>
      <c r="Z93" s="197">
        <v>2.74</v>
      </c>
      <c r="AA93" s="197">
        <v>0.91</v>
      </c>
      <c r="AB93" s="197">
        <v>0</v>
      </c>
      <c r="AC93" s="197">
        <v>12.7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29.57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91.28</v>
      </c>
      <c r="L94" s="197">
        <v>58.26</v>
      </c>
      <c r="M94" s="197">
        <v>0</v>
      </c>
      <c r="N94" s="197">
        <v>1.21</v>
      </c>
      <c r="O94" s="197">
        <v>2.0099999999999998</v>
      </c>
      <c r="P94" s="197">
        <v>2.23</v>
      </c>
      <c r="Q94" s="197">
        <v>3.69</v>
      </c>
      <c r="R94" s="197">
        <v>6.12</v>
      </c>
      <c r="S94" s="197">
        <v>3.92</v>
      </c>
      <c r="T94" s="197">
        <v>0</v>
      </c>
      <c r="U94" s="197">
        <v>13.21</v>
      </c>
      <c r="V94" s="197">
        <v>0</v>
      </c>
      <c r="W94" s="197">
        <v>0</v>
      </c>
      <c r="X94" s="197">
        <v>1.5</v>
      </c>
      <c r="Y94" s="197">
        <v>56.48</v>
      </c>
      <c r="Z94" s="197">
        <v>2.74</v>
      </c>
      <c r="AA94" s="197">
        <v>13.31</v>
      </c>
      <c r="AB94" s="197">
        <v>0</v>
      </c>
      <c r="AC94" s="197">
        <v>12.7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29.57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91.28</v>
      </c>
      <c r="L95" s="197">
        <v>58.26</v>
      </c>
      <c r="M95" s="197">
        <v>0</v>
      </c>
      <c r="N95" s="197">
        <v>1.21</v>
      </c>
      <c r="O95" s="197">
        <v>2.0099999999999998</v>
      </c>
      <c r="P95" s="197">
        <v>2.23</v>
      </c>
      <c r="Q95" s="197">
        <v>3.69</v>
      </c>
      <c r="R95" s="197">
        <v>5.93</v>
      </c>
      <c r="S95" s="197">
        <v>3.82</v>
      </c>
      <c r="T95" s="197">
        <v>0</v>
      </c>
      <c r="U95" s="197">
        <v>13.21</v>
      </c>
      <c r="V95" s="197">
        <v>0</v>
      </c>
      <c r="W95" s="197">
        <v>0</v>
      </c>
      <c r="X95" s="197">
        <v>1.5</v>
      </c>
      <c r="Y95" s="197">
        <v>56.48</v>
      </c>
      <c r="Z95" s="197">
        <v>6.32</v>
      </c>
      <c r="AA95" s="197">
        <v>13.31</v>
      </c>
      <c r="AB95" s="197">
        <v>0</v>
      </c>
      <c r="AC95" s="197">
        <v>12.7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90.58</v>
      </c>
      <c r="L96" s="197">
        <v>58.26</v>
      </c>
      <c r="M96" s="197">
        <v>0</v>
      </c>
      <c r="N96" s="197">
        <v>1.21</v>
      </c>
      <c r="O96" s="197">
        <v>2.0099999999999998</v>
      </c>
      <c r="P96" s="197">
        <v>2.23</v>
      </c>
      <c r="Q96" s="197">
        <v>3.69</v>
      </c>
      <c r="R96" s="197">
        <v>6.12</v>
      </c>
      <c r="S96" s="197">
        <v>3.92</v>
      </c>
      <c r="T96" s="197">
        <v>0</v>
      </c>
      <c r="U96" s="197">
        <v>13.21</v>
      </c>
      <c r="V96" s="197">
        <v>0</v>
      </c>
      <c r="W96" s="197">
        <v>0</v>
      </c>
      <c r="X96" s="197">
        <v>1.5</v>
      </c>
      <c r="Y96" s="197">
        <v>56.48</v>
      </c>
      <c r="Z96" s="197">
        <v>2.74</v>
      </c>
      <c r="AA96" s="197">
        <v>13.31</v>
      </c>
      <c r="AB96" s="197">
        <v>0</v>
      </c>
      <c r="AC96" s="197">
        <v>12.7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11.39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89.05</v>
      </c>
      <c r="L97" s="197">
        <v>58.26</v>
      </c>
      <c r="M97" s="197">
        <v>0</v>
      </c>
      <c r="N97" s="197">
        <v>1.21</v>
      </c>
      <c r="O97" s="197">
        <v>2.0099999999999998</v>
      </c>
      <c r="P97" s="197">
        <v>2.23</v>
      </c>
      <c r="Q97" s="197">
        <v>3.69</v>
      </c>
      <c r="R97" s="197">
        <v>6.12</v>
      </c>
      <c r="S97" s="197">
        <v>3.79</v>
      </c>
      <c r="T97" s="197">
        <v>0</v>
      </c>
      <c r="U97" s="197">
        <v>13.21</v>
      </c>
      <c r="V97" s="197">
        <v>0</v>
      </c>
      <c r="W97" s="197">
        <v>0</v>
      </c>
      <c r="X97" s="197">
        <v>1.5</v>
      </c>
      <c r="Y97" s="197">
        <v>56.48</v>
      </c>
      <c r="Z97" s="197">
        <v>20.72</v>
      </c>
      <c r="AA97" s="197">
        <v>13.31</v>
      </c>
      <c r="AB97" s="197">
        <v>0</v>
      </c>
      <c r="AC97" s="197">
        <v>12.7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11.39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89.07</v>
      </c>
      <c r="L98" s="197">
        <v>58.26</v>
      </c>
      <c r="M98" s="197">
        <v>0</v>
      </c>
      <c r="N98" s="197">
        <v>1.21</v>
      </c>
      <c r="O98" s="197">
        <v>2.0099999999999998</v>
      </c>
      <c r="P98" s="197">
        <v>2.23</v>
      </c>
      <c r="Q98" s="197">
        <v>3.69</v>
      </c>
      <c r="R98" s="197">
        <v>6.12</v>
      </c>
      <c r="S98" s="197">
        <v>3.79</v>
      </c>
      <c r="T98" s="197">
        <v>0</v>
      </c>
      <c r="U98" s="197">
        <v>13.21</v>
      </c>
      <c r="V98" s="197">
        <v>0</v>
      </c>
      <c r="W98" s="197">
        <v>0</v>
      </c>
      <c r="X98" s="197">
        <v>1.5</v>
      </c>
      <c r="Y98" s="197">
        <v>56.48</v>
      </c>
      <c r="Z98" s="197">
        <v>20.72</v>
      </c>
      <c r="AA98" s="197">
        <v>13.31</v>
      </c>
      <c r="AB98" s="197">
        <v>0</v>
      </c>
      <c r="AC98" s="197">
        <v>12.7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0.27085750000000008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1.0066275000000018</v>
      </c>
      <c r="L99">
        <f t="shared" si="0"/>
        <v>1.157167500000001</v>
      </c>
      <c r="M99">
        <f t="shared" si="0"/>
        <v>0</v>
      </c>
      <c r="N99">
        <f t="shared" si="0"/>
        <v>2.9869999999999938E-2</v>
      </c>
      <c r="O99">
        <f t="shared" si="0"/>
        <v>4.8082499999999952E-2</v>
      </c>
      <c r="P99">
        <f t="shared" si="0"/>
        <v>5.4464999999999909E-2</v>
      </c>
      <c r="Q99">
        <f t="shared" si="0"/>
        <v>5.8604999999999983E-2</v>
      </c>
      <c r="R99">
        <f t="shared" si="0"/>
        <v>9.9597500000000061E-2</v>
      </c>
      <c r="S99">
        <f t="shared" si="0"/>
        <v>6.2647499999999898E-2</v>
      </c>
      <c r="T99">
        <f t="shared" si="0"/>
        <v>0</v>
      </c>
      <c r="U99">
        <f t="shared" si="0"/>
        <v>0.31704000000000043</v>
      </c>
      <c r="V99">
        <f t="shared" si="0"/>
        <v>0</v>
      </c>
      <c r="W99">
        <f t="shared" si="0"/>
        <v>0</v>
      </c>
      <c r="X99">
        <f t="shared" si="0"/>
        <v>4.7800000000000016E-2</v>
      </c>
      <c r="Y99">
        <f t="shared" si="0"/>
        <v>1.3555199999999976</v>
      </c>
      <c r="Z99">
        <f t="shared" si="0"/>
        <v>0.18352500000000027</v>
      </c>
      <c r="AA99">
        <f t="shared" si="0"/>
        <v>0.1153025000000004</v>
      </c>
      <c r="AB99">
        <f t="shared" si="0"/>
        <v>0</v>
      </c>
      <c r="AC99">
        <f t="shared" si="0"/>
        <v>0.3041825000000003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1.7425000000000001E-3</v>
      </c>
      <c r="AH99">
        <f t="shared" si="0"/>
        <v>0</v>
      </c>
      <c r="AI99">
        <f t="shared" si="0"/>
        <v>0.70584000000000113</v>
      </c>
      <c r="AJ99">
        <f t="shared" si="0"/>
        <v>0</v>
      </c>
      <c r="AK99">
        <f t="shared" si="0"/>
        <v>1.2784999999999996E-2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-5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-5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-5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-5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-10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-4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-7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-7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-8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-9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-15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-10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-14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-18.68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-19.579999999999998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-20.48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-27.45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11.15</v>
      </c>
      <c r="AJ32" s="197">
        <v>0</v>
      </c>
      <c r="AK32" s="197">
        <v>-22.26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-24.88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-25.74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-26.26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-27.13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11.15</v>
      </c>
      <c r="AJ37" s="197">
        <v>0</v>
      </c>
      <c r="AK37" s="197">
        <v>-30.55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11.15</v>
      </c>
      <c r="AJ38" s="197">
        <v>0</v>
      </c>
      <c r="AK38" s="197">
        <v>-25.38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-27.13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-27.13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-27.13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-27.13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-30.55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-24.5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11.15</v>
      </c>
      <c r="AJ45" s="197">
        <v>0</v>
      </c>
      <c r="AK45" s="197">
        <v>-24.5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11.15</v>
      </c>
      <c r="AJ46" s="197">
        <v>0</v>
      </c>
      <c r="AK46" s="197">
        <v>-24.5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11.15</v>
      </c>
      <c r="AJ47" s="197">
        <v>0</v>
      </c>
      <c r="AK47" s="197">
        <v>-22.26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11.15</v>
      </c>
      <c r="AJ48" s="197">
        <v>0</v>
      </c>
      <c r="AK48" s="197">
        <v>-22.26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11.15</v>
      </c>
      <c r="AJ49" s="197">
        <v>0</v>
      </c>
      <c r="AK49" s="197">
        <v>-26.6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11.15</v>
      </c>
      <c r="AJ50" s="197">
        <v>0</v>
      </c>
      <c r="AK50" s="197">
        <v>-19.579999999999998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10.91</v>
      </c>
      <c r="AJ51" s="197">
        <v>0</v>
      </c>
      <c r="AK51" s="197">
        <v>-21.37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10.91</v>
      </c>
      <c r="AJ52" s="197">
        <v>0</v>
      </c>
      <c r="AK52" s="197">
        <v>-20.48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10.91</v>
      </c>
      <c r="AJ53" s="197">
        <v>0</v>
      </c>
      <c r="AK53" s="197">
        <v>-19.579999999999998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-19.579999999999998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0.19</v>
      </c>
      <c r="AH55" s="197">
        <v>0</v>
      </c>
      <c r="AI55" s="197">
        <v>10.91</v>
      </c>
      <c r="AJ55" s="197">
        <v>0</v>
      </c>
      <c r="AK55" s="197">
        <v>-22.26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-16.850000000000001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-16.850000000000001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-15.93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10.91</v>
      </c>
      <c r="AJ59" s="197">
        <v>0</v>
      </c>
      <c r="AK59" s="197">
        <v>-15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10.91</v>
      </c>
      <c r="AJ60" s="197">
        <v>0</v>
      </c>
      <c r="AK60" s="197">
        <v>-14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-17.77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0.51</v>
      </c>
      <c r="AH62" s="197">
        <v>0</v>
      </c>
      <c r="AI62" s="197">
        <v>10.91</v>
      </c>
      <c r="AJ62" s="197">
        <v>0</v>
      </c>
      <c r="AK62" s="197">
        <v>-13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-13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-13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-12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0.51</v>
      </c>
      <c r="AH66" s="197">
        <v>0</v>
      </c>
      <c r="AI66" s="197">
        <v>10.91</v>
      </c>
      <c r="AJ66" s="197">
        <v>0</v>
      </c>
      <c r="AK66" s="197">
        <v>-13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-17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-13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-14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-14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-16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-17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-22.72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-19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11.15</v>
      </c>
      <c r="AJ75" s="197">
        <v>0</v>
      </c>
      <c r="AK75" s="197">
        <v>-20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11.15</v>
      </c>
      <c r="AJ76" s="197">
        <v>0</v>
      </c>
      <c r="AK76" s="197">
        <v>-20.91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11.15</v>
      </c>
      <c r="AJ77" s="197">
        <v>0</v>
      </c>
      <c r="AK77" s="197">
        <v>-21.82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11.15</v>
      </c>
      <c r="AJ78" s="197">
        <v>0</v>
      </c>
      <c r="AK78" s="197">
        <v>-21.82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11.15</v>
      </c>
      <c r="AJ79" s="197">
        <v>0</v>
      </c>
      <c r="AK79" s="197">
        <v>-25.74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11.15</v>
      </c>
      <c r="AJ80" s="197">
        <v>0</v>
      </c>
      <c r="AK80" s="197">
        <v>-20.48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11.15</v>
      </c>
      <c r="AJ81" s="197">
        <v>0</v>
      </c>
      <c r="AK81" s="197">
        <v>-20.48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11.15</v>
      </c>
      <c r="AJ82" s="197">
        <v>0</v>
      </c>
      <c r="AK82" s="197">
        <v>-21.37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11.15</v>
      </c>
      <c r="AJ83" s="197">
        <v>0</v>
      </c>
      <c r="AK83" s="197">
        <v>-21.37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11.15</v>
      </c>
      <c r="AJ84" s="197">
        <v>0</v>
      </c>
      <c r="AK84" s="197">
        <v>-21.37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11.15</v>
      </c>
      <c r="AJ85" s="197">
        <v>0</v>
      </c>
      <c r="AK85" s="197">
        <v>-25.74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11.15</v>
      </c>
      <c r="AJ86" s="197">
        <v>0</v>
      </c>
      <c r="AK86" s="197">
        <v>-20.48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11.15</v>
      </c>
      <c r="AJ87" s="197">
        <v>0</v>
      </c>
      <c r="AK87" s="197">
        <v>-19.579999999999998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11.15</v>
      </c>
      <c r="AJ88" s="197">
        <v>0</v>
      </c>
      <c r="AK88" s="197">
        <v>-19.579999999999998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11.15</v>
      </c>
      <c r="AJ89" s="197">
        <v>0</v>
      </c>
      <c r="AK89" s="197">
        <v>-18.68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11.15</v>
      </c>
      <c r="AJ90" s="197">
        <v>0</v>
      </c>
      <c r="AK90" s="197">
        <v>-16.850000000000001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11.15</v>
      </c>
      <c r="AJ91" s="197">
        <v>0</v>
      </c>
      <c r="AK91" s="197">
        <v>-20.48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11.15</v>
      </c>
      <c r="AJ92" s="197">
        <v>0</v>
      </c>
      <c r="AK92" s="197">
        <v>-15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11.15</v>
      </c>
      <c r="AJ93" s="197">
        <v>0</v>
      </c>
      <c r="AK93" s="197">
        <v>-14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11.15</v>
      </c>
      <c r="AJ94" s="197">
        <v>0</v>
      </c>
      <c r="AK94" s="197">
        <v>-13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-12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-11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-15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-8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3.0249999999999998E-4</v>
      </c>
      <c r="AH99">
        <f t="shared" si="0"/>
        <v>0</v>
      </c>
      <c r="AI99">
        <f t="shared" si="0"/>
        <v>0.26615999999999967</v>
      </c>
      <c r="AJ99">
        <f t="shared" si="0"/>
        <v>0</v>
      </c>
      <c r="AK99">
        <f t="shared" si="0"/>
        <v>-0.37919999999999987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2.21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2.21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2.21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2.21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3.5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2.21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3.59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2.21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4.29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2.21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55.75</v>
      </c>
      <c r="AJ32" s="197">
        <v>0</v>
      </c>
      <c r="AK32" s="197">
        <v>3.76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2.21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4.03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2.16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4.1100000000000003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2.16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8.56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2.16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8.6300000000000008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2.16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55.75</v>
      </c>
      <c r="AJ37" s="197">
        <v>0</v>
      </c>
      <c r="AK37" s="197">
        <v>8.92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2.16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55.75</v>
      </c>
      <c r="AJ38" s="197">
        <v>0</v>
      </c>
      <c r="AK38" s="197">
        <v>8.49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2.16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8.6300000000000008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2.16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8.6300000000000008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2.21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8.6300000000000008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2.21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8.6300000000000008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2.21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8.92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2.21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8.41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2.21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55.75</v>
      </c>
      <c r="AJ45" s="197">
        <v>0</v>
      </c>
      <c r="AK45" s="197">
        <v>8.41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2.21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55.75</v>
      </c>
      <c r="AJ46" s="197">
        <v>0</v>
      </c>
      <c r="AK46" s="197">
        <v>8.41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2.21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55.75</v>
      </c>
      <c r="AJ47" s="197">
        <v>0</v>
      </c>
      <c r="AK47" s="197">
        <v>3.76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2.21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55.75</v>
      </c>
      <c r="AJ48" s="197">
        <v>0</v>
      </c>
      <c r="AK48" s="197">
        <v>3.76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2.21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55.75</v>
      </c>
      <c r="AJ49" s="197">
        <v>0</v>
      </c>
      <c r="AK49" s="197">
        <v>4.2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2.21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55.75</v>
      </c>
      <c r="AJ50" s="197">
        <v>0</v>
      </c>
      <c r="AK50" s="197">
        <v>3.5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2.21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54.54</v>
      </c>
      <c r="AJ51" s="197">
        <v>0</v>
      </c>
      <c r="AK51" s="197">
        <v>3.67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2.21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54.54</v>
      </c>
      <c r="AJ52" s="197">
        <v>0</v>
      </c>
      <c r="AK52" s="197">
        <v>3.59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2.21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54.54</v>
      </c>
      <c r="AJ53" s="197">
        <v>0</v>
      </c>
      <c r="AK53" s="197">
        <v>3.5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2.21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3.5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2.21</v>
      </c>
      <c r="AD55" s="197">
        <v>0</v>
      </c>
      <c r="AE55" s="197">
        <v>0</v>
      </c>
      <c r="AF55" s="197">
        <v>0</v>
      </c>
      <c r="AG55" s="197">
        <v>0.97</v>
      </c>
      <c r="AH55" s="197">
        <v>0</v>
      </c>
      <c r="AI55" s="197">
        <v>54.54</v>
      </c>
      <c r="AJ55" s="197">
        <v>0</v>
      </c>
      <c r="AK55" s="197">
        <v>3.76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2.21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3.22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2.52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3.22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2.52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3.13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2.2999999999999998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54.54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2.52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54.54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3.31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2.77</v>
      </c>
      <c r="AD62" s="197">
        <v>0</v>
      </c>
      <c r="AE62" s="197">
        <v>0</v>
      </c>
      <c r="AF62" s="197">
        <v>0</v>
      </c>
      <c r="AG62" s="197">
        <v>2.57</v>
      </c>
      <c r="AH62" s="197">
        <v>0</v>
      </c>
      <c r="AI62" s="197">
        <v>54.54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2.11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2.81</v>
      </c>
      <c r="AD66" s="197">
        <v>0</v>
      </c>
      <c r="AE66" s="197">
        <v>0</v>
      </c>
      <c r="AF66" s="197">
        <v>0</v>
      </c>
      <c r="AG66" s="197">
        <v>2.57</v>
      </c>
      <c r="AH66" s="197">
        <v>0</v>
      </c>
      <c r="AI66" s="197">
        <v>54.54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2.11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2.11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2.11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2.11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2.11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2.11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2.11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8.26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2.11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2.11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55.75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55.75</v>
      </c>
      <c r="AJ76" s="197">
        <v>0</v>
      </c>
      <c r="AK76" s="197">
        <v>8.11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55.75</v>
      </c>
      <c r="AJ77" s="197">
        <v>0</v>
      </c>
      <c r="AK77" s="197">
        <v>8.19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55.75</v>
      </c>
      <c r="AJ78" s="197">
        <v>0</v>
      </c>
      <c r="AK78" s="197">
        <v>8.19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55.75</v>
      </c>
      <c r="AJ79" s="197">
        <v>0</v>
      </c>
      <c r="AK79" s="197">
        <v>4.1100000000000003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55.75</v>
      </c>
      <c r="AJ80" s="197">
        <v>0</v>
      </c>
      <c r="AK80" s="197">
        <v>3.59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55.75</v>
      </c>
      <c r="AJ81" s="197">
        <v>0</v>
      </c>
      <c r="AK81" s="197">
        <v>3.59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55.75</v>
      </c>
      <c r="AJ82" s="197">
        <v>0</v>
      </c>
      <c r="AK82" s="197">
        <v>3.67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55.75</v>
      </c>
      <c r="AJ83" s="197">
        <v>0</v>
      </c>
      <c r="AK83" s="197">
        <v>3.67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55.75</v>
      </c>
      <c r="AJ84" s="197">
        <v>0</v>
      </c>
      <c r="AK84" s="197">
        <v>3.67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55.75</v>
      </c>
      <c r="AJ85" s="197">
        <v>0</v>
      </c>
      <c r="AK85" s="197">
        <v>4.1100000000000003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55.75</v>
      </c>
      <c r="AJ86" s="197">
        <v>0</v>
      </c>
      <c r="AK86" s="197">
        <v>3.59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55.75</v>
      </c>
      <c r="AJ87" s="197">
        <v>0</v>
      </c>
      <c r="AK87" s="197">
        <v>3.5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55.75</v>
      </c>
      <c r="AJ88" s="197">
        <v>0</v>
      </c>
      <c r="AK88" s="197">
        <v>3.5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55.75</v>
      </c>
      <c r="AJ89" s="197">
        <v>0</v>
      </c>
      <c r="AK89" s="197">
        <v>3.4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55.75</v>
      </c>
      <c r="AJ90" s="197">
        <v>0</v>
      </c>
      <c r="AK90" s="197">
        <v>3.22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55.75</v>
      </c>
      <c r="AJ91" s="197">
        <v>0</v>
      </c>
      <c r="AK91" s="197">
        <v>3.59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55.75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55.75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55.75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5.1655000000000069E-2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1.5274999999999998E-3</v>
      </c>
      <c r="AH99">
        <f t="shared" si="0"/>
        <v>0</v>
      </c>
      <c r="AI99">
        <f t="shared" si="0"/>
        <v>1.3307399999999998</v>
      </c>
      <c r="AJ99">
        <f t="shared" si="0"/>
        <v>0</v>
      </c>
      <c r="AK99">
        <f t="shared" si="0"/>
        <v>0.10972750000000007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13.66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8.43</v>
      </c>
      <c r="L3" s="197">
        <v>475.77</v>
      </c>
      <c r="M3" s="197">
        <v>1.1299999999999999</v>
      </c>
      <c r="N3" s="197">
        <v>1.45</v>
      </c>
      <c r="O3" s="197">
        <v>0</v>
      </c>
      <c r="P3" s="197">
        <v>1.62</v>
      </c>
      <c r="Q3" s="197">
        <v>3.81</v>
      </c>
      <c r="R3" s="197">
        <v>6.29</v>
      </c>
      <c r="S3" s="197">
        <v>3.88</v>
      </c>
      <c r="T3" s="197">
        <v>0</v>
      </c>
      <c r="U3" s="197">
        <v>1.03</v>
      </c>
      <c r="V3" s="197">
        <v>0</v>
      </c>
      <c r="W3" s="197">
        <v>0</v>
      </c>
      <c r="X3" s="197">
        <v>30.26</v>
      </c>
      <c r="Y3" s="197">
        <v>9.15</v>
      </c>
      <c r="Z3" s="197">
        <v>44.62</v>
      </c>
      <c r="AA3" s="197">
        <v>19.989999999999998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19.600000000000001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13.66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8.43</v>
      </c>
      <c r="L4" s="197">
        <v>475.77</v>
      </c>
      <c r="M4" s="197">
        <v>1.04</v>
      </c>
      <c r="N4" s="197">
        <v>1.45</v>
      </c>
      <c r="O4" s="197">
        <v>0</v>
      </c>
      <c r="P4" s="197">
        <v>1.62</v>
      </c>
      <c r="Q4" s="197">
        <v>3.81</v>
      </c>
      <c r="R4" s="197">
        <v>6.29</v>
      </c>
      <c r="S4" s="197">
        <v>3.88</v>
      </c>
      <c r="T4" s="197">
        <v>0</v>
      </c>
      <c r="U4" s="197">
        <v>1.03</v>
      </c>
      <c r="V4" s="197">
        <v>0</v>
      </c>
      <c r="W4" s="197">
        <v>0</v>
      </c>
      <c r="X4" s="197">
        <v>30.26</v>
      </c>
      <c r="Y4" s="197">
        <v>9.15</v>
      </c>
      <c r="Z4" s="197">
        <v>44.62</v>
      </c>
      <c r="AA4" s="197">
        <v>19.989999999999998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19.600000000000001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13.66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8.43</v>
      </c>
      <c r="L5" s="197">
        <v>475.77</v>
      </c>
      <c r="M5" s="197">
        <v>0</v>
      </c>
      <c r="N5" s="197">
        <v>1.45</v>
      </c>
      <c r="O5" s="197">
        <v>0</v>
      </c>
      <c r="P5" s="197">
        <v>1.62</v>
      </c>
      <c r="Q5" s="197">
        <v>3.81</v>
      </c>
      <c r="R5" s="197">
        <v>6.29</v>
      </c>
      <c r="S5" s="197">
        <v>3.88</v>
      </c>
      <c r="T5" s="197">
        <v>0</v>
      </c>
      <c r="U5" s="197">
        <v>1.03</v>
      </c>
      <c r="V5" s="197">
        <v>0</v>
      </c>
      <c r="W5" s="197">
        <v>0</v>
      </c>
      <c r="X5" s="197">
        <v>29.46</v>
      </c>
      <c r="Y5" s="197">
        <v>9.15</v>
      </c>
      <c r="Z5" s="197">
        <v>44.62</v>
      </c>
      <c r="AA5" s="197">
        <v>19.989999999999998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19.600000000000001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13.66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8.43</v>
      </c>
      <c r="L6" s="197">
        <v>475.77</v>
      </c>
      <c r="M6" s="197">
        <v>0</v>
      </c>
      <c r="N6" s="197">
        <v>1.45</v>
      </c>
      <c r="O6" s="197">
        <v>0</v>
      </c>
      <c r="P6" s="197">
        <v>1.62</v>
      </c>
      <c r="Q6" s="197">
        <v>3.81</v>
      </c>
      <c r="R6" s="197">
        <v>6.29</v>
      </c>
      <c r="S6" s="197">
        <v>3.88</v>
      </c>
      <c r="T6" s="197">
        <v>0</v>
      </c>
      <c r="U6" s="197">
        <v>1.03</v>
      </c>
      <c r="V6" s="197">
        <v>0</v>
      </c>
      <c r="W6" s="197">
        <v>0</v>
      </c>
      <c r="X6" s="197">
        <v>29.46</v>
      </c>
      <c r="Y6" s="197">
        <v>9.15</v>
      </c>
      <c r="Z6" s="197">
        <v>44.62</v>
      </c>
      <c r="AA6" s="197">
        <v>19.989999999999998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19.600000000000001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13.66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8.43</v>
      </c>
      <c r="L7" s="197">
        <v>475.77</v>
      </c>
      <c r="M7" s="197">
        <v>0</v>
      </c>
      <c r="N7" s="197">
        <v>1.45</v>
      </c>
      <c r="O7" s="197">
        <v>0</v>
      </c>
      <c r="P7" s="197">
        <v>1.62</v>
      </c>
      <c r="Q7" s="197">
        <v>3.81</v>
      </c>
      <c r="R7" s="197">
        <v>6.29</v>
      </c>
      <c r="S7" s="197">
        <v>3.88</v>
      </c>
      <c r="T7" s="197">
        <v>0</v>
      </c>
      <c r="U7" s="197">
        <v>1.03</v>
      </c>
      <c r="V7" s="197">
        <v>0</v>
      </c>
      <c r="W7" s="197">
        <v>0</v>
      </c>
      <c r="X7" s="197">
        <v>29.46</v>
      </c>
      <c r="Y7" s="197">
        <v>9.15</v>
      </c>
      <c r="Z7" s="197">
        <v>44.62</v>
      </c>
      <c r="AA7" s="197">
        <v>19.989999999999998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19.600000000000001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13.66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8.43</v>
      </c>
      <c r="L8" s="197">
        <v>475.77</v>
      </c>
      <c r="M8" s="197">
        <v>0</v>
      </c>
      <c r="N8" s="197">
        <v>1.45</v>
      </c>
      <c r="O8" s="197">
        <v>0</v>
      </c>
      <c r="P8" s="197">
        <v>1.62</v>
      </c>
      <c r="Q8" s="197">
        <v>3.81</v>
      </c>
      <c r="R8" s="197">
        <v>6.29</v>
      </c>
      <c r="S8" s="197">
        <v>3.88</v>
      </c>
      <c r="T8" s="197">
        <v>0</v>
      </c>
      <c r="U8" s="197">
        <v>1.03</v>
      </c>
      <c r="V8" s="197">
        <v>0</v>
      </c>
      <c r="W8" s="197">
        <v>0</v>
      </c>
      <c r="X8" s="197">
        <v>29.46</v>
      </c>
      <c r="Y8" s="197">
        <v>9.15</v>
      </c>
      <c r="Z8" s="197">
        <v>44.62</v>
      </c>
      <c r="AA8" s="197">
        <v>19.989999999999998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19.600000000000001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13.69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8.43</v>
      </c>
      <c r="L9" s="197">
        <v>475.77</v>
      </c>
      <c r="M9" s="197">
        <v>0</v>
      </c>
      <c r="N9" s="197">
        <v>1.45</v>
      </c>
      <c r="O9" s="197">
        <v>0</v>
      </c>
      <c r="P9" s="197">
        <v>1.62</v>
      </c>
      <c r="Q9" s="197">
        <v>3.81</v>
      </c>
      <c r="R9" s="197">
        <v>6.29</v>
      </c>
      <c r="S9" s="197">
        <v>3.88</v>
      </c>
      <c r="T9" s="197">
        <v>0</v>
      </c>
      <c r="U9" s="197">
        <v>1.03</v>
      </c>
      <c r="V9" s="197">
        <v>0</v>
      </c>
      <c r="W9" s="197">
        <v>0</v>
      </c>
      <c r="X9" s="197">
        <v>30.19</v>
      </c>
      <c r="Y9" s="197">
        <v>9.15</v>
      </c>
      <c r="Z9" s="197">
        <v>44.62</v>
      </c>
      <c r="AA9" s="197">
        <v>19.989999999999998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19.600000000000001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13.69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8.43</v>
      </c>
      <c r="L10" s="197">
        <v>475.77</v>
      </c>
      <c r="M10" s="197">
        <v>0</v>
      </c>
      <c r="N10" s="197">
        <v>1.45</v>
      </c>
      <c r="O10" s="197">
        <v>0</v>
      </c>
      <c r="P10" s="197">
        <v>1.62</v>
      </c>
      <c r="Q10" s="197">
        <v>3.81</v>
      </c>
      <c r="R10" s="197">
        <v>6.29</v>
      </c>
      <c r="S10" s="197">
        <v>3.88</v>
      </c>
      <c r="T10" s="197">
        <v>0</v>
      </c>
      <c r="U10" s="197">
        <v>1.03</v>
      </c>
      <c r="V10" s="197">
        <v>0</v>
      </c>
      <c r="W10" s="197">
        <v>0</v>
      </c>
      <c r="X10" s="197">
        <v>30.19</v>
      </c>
      <c r="Y10" s="197">
        <v>9.15</v>
      </c>
      <c r="Z10" s="197">
        <v>44.62</v>
      </c>
      <c r="AA10" s="197">
        <v>19.989999999999998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19.600000000000001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13.69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8.43</v>
      </c>
      <c r="L11" s="197">
        <v>475.77</v>
      </c>
      <c r="M11" s="197">
        <v>0</v>
      </c>
      <c r="N11" s="197">
        <v>1.45</v>
      </c>
      <c r="O11" s="197">
        <v>0</v>
      </c>
      <c r="P11" s="197">
        <v>10.88</v>
      </c>
      <c r="Q11" s="197">
        <v>3.81</v>
      </c>
      <c r="R11" s="197">
        <v>6.29</v>
      </c>
      <c r="S11" s="197">
        <v>3.88</v>
      </c>
      <c r="T11" s="197">
        <v>0</v>
      </c>
      <c r="U11" s="197">
        <v>1.03</v>
      </c>
      <c r="V11" s="197">
        <v>0</v>
      </c>
      <c r="W11" s="197">
        <v>0</v>
      </c>
      <c r="X11" s="197">
        <v>30.1</v>
      </c>
      <c r="Y11" s="197">
        <v>9.15</v>
      </c>
      <c r="Z11" s="197">
        <v>44.62</v>
      </c>
      <c r="AA11" s="197">
        <v>19.989999999999998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19.600000000000001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13.72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8.43</v>
      </c>
      <c r="L12" s="197">
        <v>475.77</v>
      </c>
      <c r="M12" s="197">
        <v>0</v>
      </c>
      <c r="N12" s="197">
        <v>1.45</v>
      </c>
      <c r="O12" s="197">
        <v>0</v>
      </c>
      <c r="P12" s="197">
        <v>10.88</v>
      </c>
      <c r="Q12" s="197">
        <v>3.81</v>
      </c>
      <c r="R12" s="197">
        <v>6.29</v>
      </c>
      <c r="S12" s="197">
        <v>3.88</v>
      </c>
      <c r="T12" s="197">
        <v>0</v>
      </c>
      <c r="U12" s="197">
        <v>1.03</v>
      </c>
      <c r="V12" s="197">
        <v>0</v>
      </c>
      <c r="W12" s="197">
        <v>0</v>
      </c>
      <c r="X12" s="197">
        <v>30.1</v>
      </c>
      <c r="Y12" s="197">
        <v>9.15</v>
      </c>
      <c r="Z12" s="197">
        <v>44.62</v>
      </c>
      <c r="AA12" s="197">
        <v>19.989999999999998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19.600000000000001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13.72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8.43</v>
      </c>
      <c r="L13" s="197">
        <v>475.77</v>
      </c>
      <c r="M13" s="197">
        <v>0</v>
      </c>
      <c r="N13" s="197">
        <v>1.45</v>
      </c>
      <c r="O13" s="197">
        <v>0</v>
      </c>
      <c r="P13" s="197">
        <v>10.88</v>
      </c>
      <c r="Q13" s="197">
        <v>3.81</v>
      </c>
      <c r="R13" s="197">
        <v>6.36</v>
      </c>
      <c r="S13" s="197">
        <v>3.93</v>
      </c>
      <c r="T13" s="197">
        <v>0</v>
      </c>
      <c r="U13" s="197">
        <v>1.03</v>
      </c>
      <c r="V13" s="197">
        <v>0</v>
      </c>
      <c r="W13" s="197">
        <v>0</v>
      </c>
      <c r="X13" s="197">
        <v>30.26</v>
      </c>
      <c r="Y13" s="197">
        <v>9.15</v>
      </c>
      <c r="Z13" s="197">
        <v>44.62</v>
      </c>
      <c r="AA13" s="197">
        <v>19.989999999999998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19.600000000000001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13.72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8.43</v>
      </c>
      <c r="L14" s="197">
        <v>475.77</v>
      </c>
      <c r="M14" s="197">
        <v>0</v>
      </c>
      <c r="N14" s="197">
        <v>1.45</v>
      </c>
      <c r="O14" s="197">
        <v>0</v>
      </c>
      <c r="P14" s="197">
        <v>10.88</v>
      </c>
      <c r="Q14" s="197">
        <v>3.81</v>
      </c>
      <c r="R14" s="197">
        <v>6.36</v>
      </c>
      <c r="S14" s="197">
        <v>3.93</v>
      </c>
      <c r="T14" s="197">
        <v>0</v>
      </c>
      <c r="U14" s="197">
        <v>1.03</v>
      </c>
      <c r="V14" s="197">
        <v>0</v>
      </c>
      <c r="W14" s="197">
        <v>0</v>
      </c>
      <c r="X14" s="197">
        <v>30.26</v>
      </c>
      <c r="Y14" s="197">
        <v>9.15</v>
      </c>
      <c r="Z14" s="197">
        <v>44.62</v>
      </c>
      <c r="AA14" s="197">
        <v>19.989999999999998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19.600000000000001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13.72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8.43</v>
      </c>
      <c r="L15" s="197">
        <v>475.77</v>
      </c>
      <c r="M15" s="197">
        <v>0</v>
      </c>
      <c r="N15" s="197">
        <v>1.45</v>
      </c>
      <c r="O15" s="197">
        <v>0</v>
      </c>
      <c r="P15" s="197">
        <v>10.88</v>
      </c>
      <c r="Q15" s="197">
        <v>3.81</v>
      </c>
      <c r="R15" s="197">
        <v>6.36</v>
      </c>
      <c r="S15" s="197">
        <v>3.93</v>
      </c>
      <c r="T15" s="197">
        <v>0</v>
      </c>
      <c r="U15" s="197">
        <v>1.03</v>
      </c>
      <c r="V15" s="197">
        <v>0</v>
      </c>
      <c r="W15" s="197">
        <v>0</v>
      </c>
      <c r="X15" s="197">
        <v>30.21</v>
      </c>
      <c r="Y15" s="197">
        <v>9.15</v>
      </c>
      <c r="Z15" s="197">
        <v>44.62</v>
      </c>
      <c r="AA15" s="197">
        <v>19.989999999999998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19.600000000000001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13.76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8.43</v>
      </c>
      <c r="L16" s="197">
        <v>475.77</v>
      </c>
      <c r="M16" s="197">
        <v>0</v>
      </c>
      <c r="N16" s="197">
        <v>1.45</v>
      </c>
      <c r="O16" s="197">
        <v>0</v>
      </c>
      <c r="P16" s="197">
        <v>10.88</v>
      </c>
      <c r="Q16" s="197">
        <v>3.81</v>
      </c>
      <c r="R16" s="197">
        <v>6.36</v>
      </c>
      <c r="S16" s="197">
        <v>3.93</v>
      </c>
      <c r="T16" s="197">
        <v>0</v>
      </c>
      <c r="U16" s="197">
        <v>1.03</v>
      </c>
      <c r="V16" s="197">
        <v>0</v>
      </c>
      <c r="W16" s="197">
        <v>0</v>
      </c>
      <c r="X16" s="197">
        <v>30.21</v>
      </c>
      <c r="Y16" s="197">
        <v>9.15</v>
      </c>
      <c r="Z16" s="197">
        <v>44.62</v>
      </c>
      <c r="AA16" s="197">
        <v>19.989999999999998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19.600000000000001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13.76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8.43</v>
      </c>
      <c r="L17" s="197">
        <v>475.77</v>
      </c>
      <c r="M17" s="197">
        <v>0</v>
      </c>
      <c r="N17" s="197">
        <v>1.45</v>
      </c>
      <c r="O17" s="197">
        <v>0</v>
      </c>
      <c r="P17" s="197">
        <v>10.88</v>
      </c>
      <c r="Q17" s="197">
        <v>3.81</v>
      </c>
      <c r="R17" s="197">
        <v>6.36</v>
      </c>
      <c r="S17" s="197">
        <v>3.93</v>
      </c>
      <c r="T17" s="197">
        <v>0</v>
      </c>
      <c r="U17" s="197">
        <v>1.03</v>
      </c>
      <c r="V17" s="197">
        <v>0</v>
      </c>
      <c r="W17" s="197">
        <v>0</v>
      </c>
      <c r="X17" s="197">
        <v>30.26</v>
      </c>
      <c r="Y17" s="197">
        <v>9.15</v>
      </c>
      <c r="Z17" s="197">
        <v>44.62</v>
      </c>
      <c r="AA17" s="197">
        <v>19.989999999999998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19.600000000000001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13.76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8.43</v>
      </c>
      <c r="L18" s="197">
        <v>475.77</v>
      </c>
      <c r="M18" s="197">
        <v>0</v>
      </c>
      <c r="N18" s="197">
        <v>1.45</v>
      </c>
      <c r="O18" s="197">
        <v>0</v>
      </c>
      <c r="P18" s="197">
        <v>10.88</v>
      </c>
      <c r="Q18" s="197">
        <v>3.81</v>
      </c>
      <c r="R18" s="197">
        <v>6.36</v>
      </c>
      <c r="S18" s="197">
        <v>3.93</v>
      </c>
      <c r="T18" s="197">
        <v>0</v>
      </c>
      <c r="U18" s="197">
        <v>1.03</v>
      </c>
      <c r="V18" s="197">
        <v>0</v>
      </c>
      <c r="W18" s="197">
        <v>0</v>
      </c>
      <c r="X18" s="197">
        <v>30.26</v>
      </c>
      <c r="Y18" s="197">
        <v>9.15</v>
      </c>
      <c r="Z18" s="197">
        <v>44.62</v>
      </c>
      <c r="AA18" s="197">
        <v>19.989999999999998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19.600000000000001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13.76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8.43</v>
      </c>
      <c r="L19" s="197">
        <v>475.77</v>
      </c>
      <c r="M19" s="197">
        <v>0</v>
      </c>
      <c r="N19" s="197">
        <v>1.45</v>
      </c>
      <c r="O19" s="197">
        <v>0</v>
      </c>
      <c r="P19" s="197">
        <v>13.03</v>
      </c>
      <c r="Q19" s="197">
        <v>3.81</v>
      </c>
      <c r="R19" s="197">
        <v>6.89</v>
      </c>
      <c r="S19" s="197">
        <v>4</v>
      </c>
      <c r="T19" s="197">
        <v>0</v>
      </c>
      <c r="U19" s="197">
        <v>1.03</v>
      </c>
      <c r="V19" s="197">
        <v>0</v>
      </c>
      <c r="W19" s="197">
        <v>0</v>
      </c>
      <c r="X19" s="197">
        <v>30.37</v>
      </c>
      <c r="Y19" s="197">
        <v>9.15</v>
      </c>
      <c r="Z19" s="197">
        <v>44.62</v>
      </c>
      <c r="AA19" s="197">
        <v>19.989999999999998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19.600000000000001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13.76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8.43</v>
      </c>
      <c r="L20" s="197">
        <v>475.77</v>
      </c>
      <c r="M20" s="197">
        <v>0</v>
      </c>
      <c r="N20" s="197">
        <v>1.45</v>
      </c>
      <c r="O20" s="197">
        <v>0</v>
      </c>
      <c r="P20" s="197">
        <v>14.57</v>
      </c>
      <c r="Q20" s="197">
        <v>3.81</v>
      </c>
      <c r="R20" s="197">
        <v>6.89</v>
      </c>
      <c r="S20" s="197">
        <v>4</v>
      </c>
      <c r="T20" s="197">
        <v>0</v>
      </c>
      <c r="U20" s="197">
        <v>1.03</v>
      </c>
      <c r="V20" s="197">
        <v>0</v>
      </c>
      <c r="W20" s="197">
        <v>0</v>
      </c>
      <c r="X20" s="197">
        <v>30.66</v>
      </c>
      <c r="Y20" s="197">
        <v>9.15</v>
      </c>
      <c r="Z20" s="197">
        <v>44.62</v>
      </c>
      <c r="AA20" s="197">
        <v>19.989999999999998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19.600000000000001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13.76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8.43</v>
      </c>
      <c r="L21" s="197">
        <v>475.77</v>
      </c>
      <c r="M21" s="197">
        <v>0</v>
      </c>
      <c r="N21" s="197">
        <v>1.45</v>
      </c>
      <c r="O21" s="197">
        <v>0</v>
      </c>
      <c r="P21" s="197">
        <v>16.12</v>
      </c>
      <c r="Q21" s="197">
        <v>3.81</v>
      </c>
      <c r="R21" s="197">
        <v>6.89</v>
      </c>
      <c r="S21" s="197">
        <v>4</v>
      </c>
      <c r="T21" s="197">
        <v>0</v>
      </c>
      <c r="U21" s="197">
        <v>1.03</v>
      </c>
      <c r="V21" s="197">
        <v>0</v>
      </c>
      <c r="W21" s="197">
        <v>0</v>
      </c>
      <c r="X21" s="197">
        <v>30.86</v>
      </c>
      <c r="Y21" s="197">
        <v>9.15</v>
      </c>
      <c r="Z21" s="197">
        <v>44.62</v>
      </c>
      <c r="AA21" s="197">
        <v>19.989999999999998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19.600000000000001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13.76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8.43</v>
      </c>
      <c r="L22" s="197">
        <v>475.77</v>
      </c>
      <c r="M22" s="197">
        <v>0</v>
      </c>
      <c r="N22" s="197">
        <v>1.45</v>
      </c>
      <c r="O22" s="197">
        <v>0</v>
      </c>
      <c r="P22" s="197">
        <v>17.05</v>
      </c>
      <c r="Q22" s="197">
        <v>3.81</v>
      </c>
      <c r="R22" s="197">
        <v>6.89</v>
      </c>
      <c r="S22" s="197">
        <v>4</v>
      </c>
      <c r="T22" s="197">
        <v>0</v>
      </c>
      <c r="U22" s="197">
        <v>1.03</v>
      </c>
      <c r="V22" s="197">
        <v>0</v>
      </c>
      <c r="W22" s="197">
        <v>0</v>
      </c>
      <c r="X22" s="197">
        <v>30.86</v>
      </c>
      <c r="Y22" s="197">
        <v>9.15</v>
      </c>
      <c r="Z22" s="197">
        <v>44.62</v>
      </c>
      <c r="AA22" s="197">
        <v>19.989999999999998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13.76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8.43</v>
      </c>
      <c r="L23" s="197">
        <v>475.77</v>
      </c>
      <c r="M23" s="197">
        <v>1.1299999999999999</v>
      </c>
      <c r="N23" s="197">
        <v>1.45</v>
      </c>
      <c r="O23" s="197">
        <v>0</v>
      </c>
      <c r="P23" s="197">
        <v>18.75</v>
      </c>
      <c r="Q23" s="197">
        <v>3.81</v>
      </c>
      <c r="R23" s="197">
        <v>7.25</v>
      </c>
      <c r="S23" s="197">
        <v>4</v>
      </c>
      <c r="T23" s="197">
        <v>0</v>
      </c>
      <c r="U23" s="197">
        <v>1.03</v>
      </c>
      <c r="V23" s="197">
        <v>0</v>
      </c>
      <c r="W23" s="197">
        <v>0</v>
      </c>
      <c r="X23" s="197">
        <v>30.86</v>
      </c>
      <c r="Y23" s="197">
        <v>9.15</v>
      </c>
      <c r="Z23" s="197">
        <v>44.62</v>
      </c>
      <c r="AA23" s="197">
        <v>19.989999999999998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13.76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8.43</v>
      </c>
      <c r="L24" s="197">
        <v>475.77</v>
      </c>
      <c r="M24" s="197">
        <v>1.1299999999999999</v>
      </c>
      <c r="N24" s="197">
        <v>5.46</v>
      </c>
      <c r="O24" s="197">
        <v>0</v>
      </c>
      <c r="P24" s="197">
        <v>19.87</v>
      </c>
      <c r="Q24" s="197">
        <v>3.81</v>
      </c>
      <c r="R24" s="197">
        <v>7.25</v>
      </c>
      <c r="S24" s="197">
        <v>4</v>
      </c>
      <c r="T24" s="197">
        <v>0</v>
      </c>
      <c r="U24" s="197">
        <v>1.03</v>
      </c>
      <c r="V24" s="197">
        <v>0</v>
      </c>
      <c r="W24" s="197">
        <v>0</v>
      </c>
      <c r="X24" s="197">
        <v>30.86</v>
      </c>
      <c r="Y24" s="197">
        <v>9.15</v>
      </c>
      <c r="Z24" s="197">
        <v>44.62</v>
      </c>
      <c r="AA24" s="197">
        <v>19.989999999999998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13.76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8.43</v>
      </c>
      <c r="L25" s="197">
        <v>475.77</v>
      </c>
      <c r="M25" s="197">
        <v>4.3499999999999996</v>
      </c>
      <c r="N25" s="197">
        <v>1.45</v>
      </c>
      <c r="O25" s="197">
        <v>0</v>
      </c>
      <c r="P25" s="197">
        <v>20.99</v>
      </c>
      <c r="Q25" s="197">
        <v>3.81</v>
      </c>
      <c r="R25" s="197">
        <v>7.25</v>
      </c>
      <c r="S25" s="197">
        <v>4</v>
      </c>
      <c r="T25" s="197">
        <v>0</v>
      </c>
      <c r="U25" s="197">
        <v>1.03</v>
      </c>
      <c r="V25" s="197">
        <v>0</v>
      </c>
      <c r="W25" s="197">
        <v>0</v>
      </c>
      <c r="X25" s="197">
        <v>30.86</v>
      </c>
      <c r="Y25" s="197">
        <v>9.15</v>
      </c>
      <c r="Z25" s="197">
        <v>44.62</v>
      </c>
      <c r="AA25" s="197">
        <v>19.989999999999998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13.76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8.43</v>
      </c>
      <c r="L26" s="197">
        <v>475.77</v>
      </c>
      <c r="M26" s="197">
        <v>1.1299999999999999</v>
      </c>
      <c r="N26" s="197">
        <v>1.45</v>
      </c>
      <c r="O26" s="197">
        <v>0</v>
      </c>
      <c r="P26" s="197">
        <v>21.83</v>
      </c>
      <c r="Q26" s="197">
        <v>3.81</v>
      </c>
      <c r="R26" s="197">
        <v>7.25</v>
      </c>
      <c r="S26" s="197">
        <v>4</v>
      </c>
      <c r="T26" s="197">
        <v>0</v>
      </c>
      <c r="U26" s="197">
        <v>1.03</v>
      </c>
      <c r="V26" s="197">
        <v>0</v>
      </c>
      <c r="W26" s="197">
        <v>0</v>
      </c>
      <c r="X26" s="197">
        <v>30.86</v>
      </c>
      <c r="Y26" s="197">
        <v>9.15</v>
      </c>
      <c r="Z26" s="197">
        <v>44.62</v>
      </c>
      <c r="AA26" s="197">
        <v>19.989999999999998</v>
      </c>
      <c r="AB26" s="197">
        <v>0</v>
      </c>
      <c r="AC26" s="197">
        <v>10.86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13.76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9.41</v>
      </c>
      <c r="L27" s="197">
        <v>475.77</v>
      </c>
      <c r="M27" s="197">
        <v>1.1299999999999999</v>
      </c>
      <c r="N27" s="197">
        <v>1.45</v>
      </c>
      <c r="O27" s="197">
        <v>0</v>
      </c>
      <c r="P27" s="197">
        <v>1.18</v>
      </c>
      <c r="Q27" s="197">
        <v>3.81</v>
      </c>
      <c r="R27" s="197">
        <v>7.25</v>
      </c>
      <c r="S27" s="197">
        <v>4.26</v>
      </c>
      <c r="T27" s="197">
        <v>0</v>
      </c>
      <c r="U27" s="197">
        <v>1.03</v>
      </c>
      <c r="V27" s="197">
        <v>0</v>
      </c>
      <c r="W27" s="197">
        <v>0</v>
      </c>
      <c r="X27" s="197">
        <v>2.0499999999999998</v>
      </c>
      <c r="Y27" s="197">
        <v>9.15</v>
      </c>
      <c r="Z27" s="197">
        <v>25.41</v>
      </c>
      <c r="AA27" s="197">
        <v>19.989999999999998</v>
      </c>
      <c r="AB27" s="197">
        <v>0</v>
      </c>
      <c r="AC27" s="197">
        <v>10.86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19.600000000000001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13.76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0.38</v>
      </c>
      <c r="L28" s="197">
        <v>396.08</v>
      </c>
      <c r="M28" s="197">
        <v>1.1299999999999999</v>
      </c>
      <c r="N28" s="197">
        <v>1.45</v>
      </c>
      <c r="O28" s="197">
        <v>0</v>
      </c>
      <c r="P28" s="197">
        <v>1.23</v>
      </c>
      <c r="Q28" s="197">
        <v>0.27</v>
      </c>
      <c r="R28" s="197">
        <v>0.52</v>
      </c>
      <c r="S28" s="197">
        <v>0.32</v>
      </c>
      <c r="T28" s="197">
        <v>0</v>
      </c>
      <c r="U28" s="197">
        <v>1.03</v>
      </c>
      <c r="V28" s="197">
        <v>0</v>
      </c>
      <c r="W28" s="197">
        <v>0</v>
      </c>
      <c r="X28" s="197">
        <v>2.0499999999999998</v>
      </c>
      <c r="Y28" s="197">
        <v>9.15</v>
      </c>
      <c r="Z28" s="197">
        <v>3.31</v>
      </c>
      <c r="AA28" s="197">
        <v>3.34</v>
      </c>
      <c r="AB28" s="197">
        <v>0</v>
      </c>
      <c r="AC28" s="197">
        <v>10.86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0.91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13.76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0.38</v>
      </c>
      <c r="L29" s="197">
        <v>444.08</v>
      </c>
      <c r="M29" s="197">
        <v>1.1299999999999999</v>
      </c>
      <c r="N29" s="197">
        <v>1.45</v>
      </c>
      <c r="O29" s="197">
        <v>0</v>
      </c>
      <c r="P29" s="197">
        <v>1.26</v>
      </c>
      <c r="Q29" s="197">
        <v>0.27</v>
      </c>
      <c r="R29" s="197">
        <v>0.52</v>
      </c>
      <c r="S29" s="197">
        <v>0.32</v>
      </c>
      <c r="T29" s="197">
        <v>0</v>
      </c>
      <c r="U29" s="197">
        <v>1.03</v>
      </c>
      <c r="V29" s="197">
        <v>0</v>
      </c>
      <c r="W29" s="197">
        <v>0</v>
      </c>
      <c r="X29" s="197">
        <v>2.0499999999999998</v>
      </c>
      <c r="Y29" s="197">
        <v>9.15</v>
      </c>
      <c r="Z29" s="197">
        <v>3.31</v>
      </c>
      <c r="AA29" s="197">
        <v>1.1000000000000001</v>
      </c>
      <c r="AB29" s="197">
        <v>0</v>
      </c>
      <c r="AC29" s="197">
        <v>10.86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1.1299999999999999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13.76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0.38</v>
      </c>
      <c r="L30" s="197">
        <v>386.48</v>
      </c>
      <c r="M30" s="197">
        <v>1.1299999999999999</v>
      </c>
      <c r="N30" s="197">
        <v>1.45</v>
      </c>
      <c r="O30" s="197">
        <v>0</v>
      </c>
      <c r="P30" s="197">
        <v>1.26</v>
      </c>
      <c r="Q30" s="197">
        <v>0.27</v>
      </c>
      <c r="R30" s="197">
        <v>0.52</v>
      </c>
      <c r="S30" s="197">
        <v>0.32</v>
      </c>
      <c r="T30" s="197">
        <v>0</v>
      </c>
      <c r="U30" s="197">
        <v>1.03</v>
      </c>
      <c r="V30" s="197">
        <v>0</v>
      </c>
      <c r="W30" s="197">
        <v>0</v>
      </c>
      <c r="X30" s="197">
        <v>2.0499999999999998</v>
      </c>
      <c r="Y30" s="197">
        <v>9.15</v>
      </c>
      <c r="Z30" s="197">
        <v>3.31</v>
      </c>
      <c r="AA30" s="197">
        <v>1.1000000000000001</v>
      </c>
      <c r="AB30" s="197">
        <v>0</v>
      </c>
      <c r="AC30" s="197">
        <v>10.86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1.36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13.76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386.48</v>
      </c>
      <c r="M31" s="197">
        <v>1.1299999999999999</v>
      </c>
      <c r="N31" s="197">
        <v>1.45</v>
      </c>
      <c r="O31" s="197">
        <v>0</v>
      </c>
      <c r="P31" s="197">
        <v>1.26</v>
      </c>
      <c r="Q31" s="197">
        <v>0.27</v>
      </c>
      <c r="R31" s="197">
        <v>0.52</v>
      </c>
      <c r="S31" s="197">
        <v>0.32</v>
      </c>
      <c r="T31" s="197">
        <v>0</v>
      </c>
      <c r="U31" s="197">
        <v>1.03</v>
      </c>
      <c r="V31" s="197">
        <v>0</v>
      </c>
      <c r="W31" s="197">
        <v>0</v>
      </c>
      <c r="X31" s="197">
        <v>2.0499999999999998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10.86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3.09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13.76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386.48</v>
      </c>
      <c r="M32" s="197">
        <v>1.1299999999999999</v>
      </c>
      <c r="N32" s="197">
        <v>1.45</v>
      </c>
      <c r="O32" s="197">
        <v>0</v>
      </c>
      <c r="P32" s="197">
        <v>1.26</v>
      </c>
      <c r="Q32" s="197">
        <v>0.27</v>
      </c>
      <c r="R32" s="197">
        <v>0.52</v>
      </c>
      <c r="S32" s="197">
        <v>0.32</v>
      </c>
      <c r="T32" s="197">
        <v>0</v>
      </c>
      <c r="U32" s="197">
        <v>1.03</v>
      </c>
      <c r="V32" s="197">
        <v>0</v>
      </c>
      <c r="W32" s="197">
        <v>0</v>
      </c>
      <c r="X32" s="197">
        <v>2.0499999999999998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10.86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35.479999999999997</v>
      </c>
      <c r="AJ32" s="197">
        <v>0</v>
      </c>
      <c r="AK32" s="197">
        <v>1.8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13.69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0.38</v>
      </c>
      <c r="L33" s="197">
        <v>386.48</v>
      </c>
      <c r="M33" s="197">
        <v>1.1299999999999999</v>
      </c>
      <c r="N33" s="197">
        <v>1.45</v>
      </c>
      <c r="O33" s="197">
        <v>0</v>
      </c>
      <c r="P33" s="197">
        <v>1.26</v>
      </c>
      <c r="Q33" s="197">
        <v>0.27</v>
      </c>
      <c r="R33" s="197">
        <v>0.52</v>
      </c>
      <c r="S33" s="197">
        <v>0.32</v>
      </c>
      <c r="T33" s="197">
        <v>0</v>
      </c>
      <c r="U33" s="197">
        <v>1.03</v>
      </c>
      <c r="V33" s="197">
        <v>0</v>
      </c>
      <c r="W33" s="197">
        <v>0</v>
      </c>
      <c r="X33" s="197">
        <v>2.0499999999999998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10.86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2.4500000000000002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13.69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386.48</v>
      </c>
      <c r="M34" s="197">
        <v>1.1299999999999999</v>
      </c>
      <c r="N34" s="197">
        <v>1.45</v>
      </c>
      <c r="O34" s="197">
        <v>0</v>
      </c>
      <c r="P34" s="197">
        <v>1.26</v>
      </c>
      <c r="Q34" s="197">
        <v>0.27</v>
      </c>
      <c r="R34" s="197">
        <v>0.52</v>
      </c>
      <c r="S34" s="197">
        <v>0.32</v>
      </c>
      <c r="T34" s="197">
        <v>0</v>
      </c>
      <c r="U34" s="197">
        <v>1.03</v>
      </c>
      <c r="V34" s="197">
        <v>0</v>
      </c>
      <c r="W34" s="197">
        <v>0</v>
      </c>
      <c r="X34" s="197">
        <v>2.0499999999999998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10.5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2.67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13.69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386.48</v>
      </c>
      <c r="M35" s="197">
        <v>1.1299999999999999</v>
      </c>
      <c r="N35" s="197">
        <v>1.45</v>
      </c>
      <c r="O35" s="197">
        <v>0</v>
      </c>
      <c r="P35" s="197">
        <v>1.26</v>
      </c>
      <c r="Q35" s="197">
        <v>0.27</v>
      </c>
      <c r="R35" s="197">
        <v>0.52</v>
      </c>
      <c r="S35" s="197">
        <v>0.32</v>
      </c>
      <c r="T35" s="197">
        <v>0</v>
      </c>
      <c r="U35" s="197">
        <v>1.03</v>
      </c>
      <c r="V35" s="197">
        <v>0</v>
      </c>
      <c r="W35" s="197">
        <v>0</v>
      </c>
      <c r="X35" s="197">
        <v>2.0499999999999998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10.5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1.58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13.69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386.48</v>
      </c>
      <c r="M36" s="197">
        <v>1.1299999999999999</v>
      </c>
      <c r="N36" s="197">
        <v>1.45</v>
      </c>
      <c r="O36" s="197">
        <v>0</v>
      </c>
      <c r="P36" s="197">
        <v>1.26</v>
      </c>
      <c r="Q36" s="197">
        <v>0.27</v>
      </c>
      <c r="R36" s="197">
        <v>0.52</v>
      </c>
      <c r="S36" s="197">
        <v>0.32</v>
      </c>
      <c r="T36" s="197">
        <v>0</v>
      </c>
      <c r="U36" s="197">
        <v>1.03</v>
      </c>
      <c r="V36" s="197">
        <v>0</v>
      </c>
      <c r="W36" s="197">
        <v>0</v>
      </c>
      <c r="X36" s="197">
        <v>2.0499999999999998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10.5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1.8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13.69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386.48</v>
      </c>
      <c r="M37" s="197">
        <v>1.1299999999999999</v>
      </c>
      <c r="N37" s="197">
        <v>1.45</v>
      </c>
      <c r="O37" s="197">
        <v>0</v>
      </c>
      <c r="P37" s="197">
        <v>1.26</v>
      </c>
      <c r="Q37" s="197">
        <v>0.27</v>
      </c>
      <c r="R37" s="197">
        <v>0.52</v>
      </c>
      <c r="S37" s="197">
        <v>0.32</v>
      </c>
      <c r="T37" s="197">
        <v>0</v>
      </c>
      <c r="U37" s="197">
        <v>1.03</v>
      </c>
      <c r="V37" s="197">
        <v>0</v>
      </c>
      <c r="W37" s="197">
        <v>0</v>
      </c>
      <c r="X37" s="197">
        <v>2.0499999999999998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10.5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35.479999999999997</v>
      </c>
      <c r="AJ37" s="197">
        <v>0</v>
      </c>
      <c r="AK37" s="197">
        <v>2.67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13.69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386.48</v>
      </c>
      <c r="M38" s="197">
        <v>1.1299999999999999</v>
      </c>
      <c r="N38" s="197">
        <v>1.45</v>
      </c>
      <c r="O38" s="197">
        <v>0</v>
      </c>
      <c r="P38" s="197">
        <v>1.26</v>
      </c>
      <c r="Q38" s="197">
        <v>0.27</v>
      </c>
      <c r="R38" s="197">
        <v>0.52</v>
      </c>
      <c r="S38" s="197">
        <v>0.32</v>
      </c>
      <c r="T38" s="197">
        <v>0</v>
      </c>
      <c r="U38" s="197">
        <v>1.03</v>
      </c>
      <c r="V38" s="197">
        <v>0</v>
      </c>
      <c r="W38" s="197">
        <v>0</v>
      </c>
      <c r="X38" s="197">
        <v>2.0499999999999998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10.5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35.479999999999997</v>
      </c>
      <c r="AJ38" s="197">
        <v>0</v>
      </c>
      <c r="AK38" s="197">
        <v>1.36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13.69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386.48</v>
      </c>
      <c r="M39" s="197">
        <v>1.1299999999999999</v>
      </c>
      <c r="N39" s="197">
        <v>1.45</v>
      </c>
      <c r="O39" s="197">
        <v>0</v>
      </c>
      <c r="P39" s="197">
        <v>1.26</v>
      </c>
      <c r="Q39" s="197">
        <v>0.27</v>
      </c>
      <c r="R39" s="197">
        <v>0.52</v>
      </c>
      <c r="S39" s="197">
        <v>0.32</v>
      </c>
      <c r="T39" s="197">
        <v>0</v>
      </c>
      <c r="U39" s="197">
        <v>1.03</v>
      </c>
      <c r="V39" s="197">
        <v>0</v>
      </c>
      <c r="W39" s="197">
        <v>0</v>
      </c>
      <c r="X39" s="197">
        <v>2.0499999999999998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10.5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1.8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0.38</v>
      </c>
      <c r="L40" s="197">
        <v>386.48</v>
      </c>
      <c r="M40" s="197">
        <v>1.1299999999999999</v>
      </c>
      <c r="N40" s="197">
        <v>1.45</v>
      </c>
      <c r="O40" s="197">
        <v>0</v>
      </c>
      <c r="P40" s="197">
        <v>1.26</v>
      </c>
      <c r="Q40" s="197">
        <v>0.27</v>
      </c>
      <c r="R40" s="197">
        <v>0.52</v>
      </c>
      <c r="S40" s="197">
        <v>0.32</v>
      </c>
      <c r="T40" s="197">
        <v>0</v>
      </c>
      <c r="U40" s="197">
        <v>1.03</v>
      </c>
      <c r="V40" s="197">
        <v>0</v>
      </c>
      <c r="W40" s="197">
        <v>0</v>
      </c>
      <c r="X40" s="197">
        <v>2.0499999999999998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10.5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1.8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386.48</v>
      </c>
      <c r="M41" s="197">
        <v>1.1299999999999999</v>
      </c>
      <c r="N41" s="197">
        <v>1.45</v>
      </c>
      <c r="O41" s="197">
        <v>0</v>
      </c>
      <c r="P41" s="197">
        <v>1.26</v>
      </c>
      <c r="Q41" s="197">
        <v>0.27</v>
      </c>
      <c r="R41" s="197">
        <v>0.52</v>
      </c>
      <c r="S41" s="197">
        <v>0.32</v>
      </c>
      <c r="T41" s="197">
        <v>0</v>
      </c>
      <c r="U41" s="197">
        <v>1.03</v>
      </c>
      <c r="V41" s="197">
        <v>0</v>
      </c>
      <c r="W41" s="197">
        <v>0</v>
      </c>
      <c r="X41" s="197">
        <v>2.0499999999999998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10.86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1.8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386.48</v>
      </c>
      <c r="M42" s="197">
        <v>1.1299999999999999</v>
      </c>
      <c r="N42" s="197">
        <v>1.45</v>
      </c>
      <c r="O42" s="197">
        <v>0</v>
      </c>
      <c r="P42" s="197">
        <v>1.26</v>
      </c>
      <c r="Q42" s="197">
        <v>0.27</v>
      </c>
      <c r="R42" s="197">
        <v>0.52</v>
      </c>
      <c r="S42" s="197">
        <v>0.32</v>
      </c>
      <c r="T42" s="197">
        <v>0</v>
      </c>
      <c r="U42" s="197">
        <v>1.03</v>
      </c>
      <c r="V42" s="197">
        <v>0</v>
      </c>
      <c r="W42" s="197">
        <v>0</v>
      </c>
      <c r="X42" s="197">
        <v>2.0499999999999998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10.86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1.8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13.59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0.38</v>
      </c>
      <c r="L43" s="197">
        <v>386.48</v>
      </c>
      <c r="M43" s="197">
        <v>1.1299999999999999</v>
      </c>
      <c r="N43" s="197">
        <v>1.45</v>
      </c>
      <c r="O43" s="197">
        <v>0</v>
      </c>
      <c r="P43" s="197">
        <v>1.26</v>
      </c>
      <c r="Q43" s="197">
        <v>0.27</v>
      </c>
      <c r="R43" s="197">
        <v>0.52</v>
      </c>
      <c r="S43" s="197">
        <v>0.32</v>
      </c>
      <c r="T43" s="197">
        <v>0</v>
      </c>
      <c r="U43" s="197">
        <v>1.03</v>
      </c>
      <c r="V43" s="197">
        <v>0</v>
      </c>
      <c r="W43" s="197">
        <v>0</v>
      </c>
      <c r="X43" s="197">
        <v>2.0499999999999998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10.86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2.67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13.59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0.38</v>
      </c>
      <c r="L44" s="197">
        <v>386.48</v>
      </c>
      <c r="M44" s="197">
        <v>1.1299999999999999</v>
      </c>
      <c r="N44" s="197">
        <v>1.45</v>
      </c>
      <c r="O44" s="197">
        <v>0</v>
      </c>
      <c r="P44" s="197">
        <v>1.26</v>
      </c>
      <c r="Q44" s="197">
        <v>0.27</v>
      </c>
      <c r="R44" s="197">
        <v>0.52</v>
      </c>
      <c r="S44" s="197">
        <v>0.32</v>
      </c>
      <c r="T44" s="197">
        <v>0</v>
      </c>
      <c r="U44" s="197">
        <v>1.03</v>
      </c>
      <c r="V44" s="197">
        <v>0</v>
      </c>
      <c r="W44" s="197">
        <v>0</v>
      </c>
      <c r="X44" s="197">
        <v>2.0499999999999998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10.86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1.1299999999999999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13.59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0.38</v>
      </c>
      <c r="L45" s="197">
        <v>386.48</v>
      </c>
      <c r="M45" s="197">
        <v>1.1299999999999999</v>
      </c>
      <c r="N45" s="197">
        <v>1.45</v>
      </c>
      <c r="O45" s="197">
        <v>0</v>
      </c>
      <c r="P45" s="197">
        <v>1.37</v>
      </c>
      <c r="Q45" s="197">
        <v>0.27</v>
      </c>
      <c r="R45" s="197">
        <v>0.52</v>
      </c>
      <c r="S45" s="197">
        <v>0.33</v>
      </c>
      <c r="T45" s="197">
        <v>0</v>
      </c>
      <c r="U45" s="197">
        <v>1.03</v>
      </c>
      <c r="V45" s="197">
        <v>0</v>
      </c>
      <c r="W45" s="197">
        <v>0</v>
      </c>
      <c r="X45" s="197">
        <v>2.0499999999999998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10.86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35.479999999999997</v>
      </c>
      <c r="AJ45" s="197">
        <v>0</v>
      </c>
      <c r="AK45" s="197">
        <v>1.1299999999999999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13.59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0.38</v>
      </c>
      <c r="L46" s="197">
        <v>386.48</v>
      </c>
      <c r="M46" s="197">
        <v>1.1299999999999999</v>
      </c>
      <c r="N46" s="197">
        <v>1.45</v>
      </c>
      <c r="O46" s="197">
        <v>0</v>
      </c>
      <c r="P46" s="197">
        <v>1.37</v>
      </c>
      <c r="Q46" s="197">
        <v>0.27</v>
      </c>
      <c r="R46" s="197">
        <v>0.52</v>
      </c>
      <c r="S46" s="197">
        <v>0.33</v>
      </c>
      <c r="T46" s="197">
        <v>0</v>
      </c>
      <c r="U46" s="197">
        <v>1.03</v>
      </c>
      <c r="V46" s="197">
        <v>0</v>
      </c>
      <c r="W46" s="197">
        <v>0</v>
      </c>
      <c r="X46" s="197">
        <v>2.0499999999999998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10.86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35.479999999999997</v>
      </c>
      <c r="AJ46" s="197">
        <v>0</v>
      </c>
      <c r="AK46" s="197">
        <v>1.1299999999999999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13.59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0.38</v>
      </c>
      <c r="L47" s="197">
        <v>386.48</v>
      </c>
      <c r="M47" s="197">
        <v>1.1299999999999999</v>
      </c>
      <c r="N47" s="197">
        <v>1.45</v>
      </c>
      <c r="O47" s="197">
        <v>0</v>
      </c>
      <c r="P47" s="197">
        <v>1.37</v>
      </c>
      <c r="Q47" s="197">
        <v>0.27</v>
      </c>
      <c r="R47" s="197">
        <v>0.52</v>
      </c>
      <c r="S47" s="197">
        <v>0.33</v>
      </c>
      <c r="T47" s="197">
        <v>0</v>
      </c>
      <c r="U47" s="197">
        <v>1.03</v>
      </c>
      <c r="V47" s="197">
        <v>0</v>
      </c>
      <c r="W47" s="197">
        <v>0</v>
      </c>
      <c r="X47" s="197">
        <v>2.0499999999999998</v>
      </c>
      <c r="Y47" s="197">
        <v>9.15</v>
      </c>
      <c r="Z47" s="197">
        <v>3.31</v>
      </c>
      <c r="AA47" s="197">
        <v>1.1000000000000001</v>
      </c>
      <c r="AB47" s="197">
        <v>0</v>
      </c>
      <c r="AC47" s="197">
        <v>10.86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35.479999999999997</v>
      </c>
      <c r="AJ47" s="197">
        <v>0</v>
      </c>
      <c r="AK47" s="197">
        <v>1.8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13.59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0.38</v>
      </c>
      <c r="L48" s="197">
        <v>386.48</v>
      </c>
      <c r="M48" s="197">
        <v>1.1299999999999999</v>
      </c>
      <c r="N48" s="197">
        <v>1.45</v>
      </c>
      <c r="O48" s="197">
        <v>0</v>
      </c>
      <c r="P48" s="197">
        <v>1.37</v>
      </c>
      <c r="Q48" s="197">
        <v>0.27</v>
      </c>
      <c r="R48" s="197">
        <v>0.52</v>
      </c>
      <c r="S48" s="197">
        <v>0.33</v>
      </c>
      <c r="T48" s="197">
        <v>0</v>
      </c>
      <c r="U48" s="197">
        <v>1.03</v>
      </c>
      <c r="V48" s="197">
        <v>0</v>
      </c>
      <c r="W48" s="197">
        <v>0</v>
      </c>
      <c r="X48" s="197">
        <v>2.0499999999999998</v>
      </c>
      <c r="Y48" s="197">
        <v>9.15</v>
      </c>
      <c r="Z48" s="197">
        <v>3.31</v>
      </c>
      <c r="AA48" s="197">
        <v>1.1000000000000001</v>
      </c>
      <c r="AB48" s="197">
        <v>0</v>
      </c>
      <c r="AC48" s="197">
        <v>10.86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35.479999999999997</v>
      </c>
      <c r="AJ48" s="197">
        <v>0</v>
      </c>
      <c r="AK48" s="197">
        <v>1.8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13.59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386.48</v>
      </c>
      <c r="M49" s="197">
        <v>1.1299999999999999</v>
      </c>
      <c r="N49" s="197">
        <v>1.45</v>
      </c>
      <c r="O49" s="197">
        <v>0</v>
      </c>
      <c r="P49" s="197">
        <v>1.37</v>
      </c>
      <c r="Q49" s="197">
        <v>0.27</v>
      </c>
      <c r="R49" s="197">
        <v>0.52</v>
      </c>
      <c r="S49" s="197">
        <v>0.33</v>
      </c>
      <c r="T49" s="197">
        <v>0</v>
      </c>
      <c r="U49" s="197">
        <v>1.03</v>
      </c>
      <c r="V49" s="197">
        <v>0</v>
      </c>
      <c r="W49" s="197">
        <v>0</v>
      </c>
      <c r="X49" s="197">
        <v>2.0499999999999998</v>
      </c>
      <c r="Y49" s="197">
        <v>9.15</v>
      </c>
      <c r="Z49" s="197">
        <v>3.31</v>
      </c>
      <c r="AA49" s="197">
        <v>1.1000000000000001</v>
      </c>
      <c r="AB49" s="197">
        <v>0</v>
      </c>
      <c r="AC49" s="197">
        <v>10.86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35.479999999999997</v>
      </c>
      <c r="AJ49" s="197">
        <v>0</v>
      </c>
      <c r="AK49" s="197">
        <v>2.88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13.59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386.48</v>
      </c>
      <c r="M50" s="197">
        <v>1.1299999999999999</v>
      </c>
      <c r="N50" s="197">
        <v>1.45</v>
      </c>
      <c r="O50" s="197">
        <v>0</v>
      </c>
      <c r="P50" s="197">
        <v>1.37</v>
      </c>
      <c r="Q50" s="197">
        <v>0.27</v>
      </c>
      <c r="R50" s="197">
        <v>0.52</v>
      </c>
      <c r="S50" s="197">
        <v>0.33</v>
      </c>
      <c r="T50" s="197">
        <v>0</v>
      </c>
      <c r="U50" s="197">
        <v>1.03</v>
      </c>
      <c r="V50" s="197">
        <v>0</v>
      </c>
      <c r="W50" s="197">
        <v>0</v>
      </c>
      <c r="X50" s="197">
        <v>2.0499999999999998</v>
      </c>
      <c r="Y50" s="197">
        <v>9.15</v>
      </c>
      <c r="Z50" s="197">
        <v>3.31</v>
      </c>
      <c r="AA50" s="197">
        <v>1.1000000000000001</v>
      </c>
      <c r="AB50" s="197">
        <v>0</v>
      </c>
      <c r="AC50" s="197">
        <v>10.86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35.479999999999997</v>
      </c>
      <c r="AJ50" s="197">
        <v>0</v>
      </c>
      <c r="AK50" s="197">
        <v>1.1299999999999999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13.59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0.38</v>
      </c>
      <c r="L51" s="197">
        <v>386.48</v>
      </c>
      <c r="M51" s="197">
        <v>1.1299999999999999</v>
      </c>
      <c r="N51" s="197">
        <v>1.45</v>
      </c>
      <c r="O51" s="197">
        <v>0</v>
      </c>
      <c r="P51" s="197">
        <v>1.26</v>
      </c>
      <c r="Q51" s="197">
        <v>0.27</v>
      </c>
      <c r="R51" s="197">
        <v>0.52</v>
      </c>
      <c r="S51" s="197">
        <v>0.32</v>
      </c>
      <c r="T51" s="197">
        <v>0</v>
      </c>
      <c r="U51" s="197">
        <v>1.03</v>
      </c>
      <c r="V51" s="197">
        <v>0</v>
      </c>
      <c r="W51" s="197">
        <v>0</v>
      </c>
      <c r="X51" s="197">
        <v>2.0499999999999998</v>
      </c>
      <c r="Y51" s="197">
        <v>9.15</v>
      </c>
      <c r="Z51" s="197">
        <v>3.31</v>
      </c>
      <c r="AA51" s="197">
        <v>1.1000000000000001</v>
      </c>
      <c r="AB51" s="197">
        <v>0</v>
      </c>
      <c r="AC51" s="197">
        <v>10.86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34.700000000000003</v>
      </c>
      <c r="AJ51" s="197">
        <v>0</v>
      </c>
      <c r="AK51" s="197">
        <v>1.58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13.59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0.38</v>
      </c>
      <c r="L52" s="197">
        <v>386.48</v>
      </c>
      <c r="M52" s="197">
        <v>1.1299999999999999</v>
      </c>
      <c r="N52" s="197">
        <v>1.45</v>
      </c>
      <c r="O52" s="197">
        <v>0</v>
      </c>
      <c r="P52" s="197">
        <v>1.26</v>
      </c>
      <c r="Q52" s="197">
        <v>0.27</v>
      </c>
      <c r="R52" s="197">
        <v>0.52</v>
      </c>
      <c r="S52" s="197">
        <v>0.32</v>
      </c>
      <c r="T52" s="197">
        <v>0</v>
      </c>
      <c r="U52" s="197">
        <v>1.03</v>
      </c>
      <c r="V52" s="197">
        <v>0</v>
      </c>
      <c r="W52" s="197">
        <v>0</v>
      </c>
      <c r="X52" s="197">
        <v>2.0499999999999998</v>
      </c>
      <c r="Y52" s="197">
        <v>9.15</v>
      </c>
      <c r="Z52" s="197">
        <v>3.31</v>
      </c>
      <c r="AA52" s="197">
        <v>1.1000000000000001</v>
      </c>
      <c r="AB52" s="197">
        <v>0</v>
      </c>
      <c r="AC52" s="197">
        <v>10.86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34.700000000000003</v>
      </c>
      <c r="AJ52" s="197">
        <v>0</v>
      </c>
      <c r="AK52" s="197">
        <v>1.36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0.38</v>
      </c>
      <c r="L53" s="197">
        <v>386.48</v>
      </c>
      <c r="M53" s="197">
        <v>1.1299999999999999</v>
      </c>
      <c r="N53" s="197">
        <v>1.45</v>
      </c>
      <c r="O53" s="197">
        <v>0</v>
      </c>
      <c r="P53" s="197">
        <v>1.26</v>
      </c>
      <c r="Q53" s="197">
        <v>0.27</v>
      </c>
      <c r="R53" s="197">
        <v>0.52</v>
      </c>
      <c r="S53" s="197">
        <v>0.32</v>
      </c>
      <c r="T53" s="197">
        <v>0</v>
      </c>
      <c r="U53" s="197">
        <v>1.03</v>
      </c>
      <c r="V53" s="197">
        <v>0</v>
      </c>
      <c r="W53" s="197">
        <v>0</v>
      </c>
      <c r="X53" s="197">
        <v>2.0499999999999998</v>
      </c>
      <c r="Y53" s="197">
        <v>9.15</v>
      </c>
      <c r="Z53" s="197">
        <v>3.31</v>
      </c>
      <c r="AA53" s="197">
        <v>1.1000000000000001</v>
      </c>
      <c r="AB53" s="197">
        <v>0</v>
      </c>
      <c r="AC53" s="197">
        <v>10.86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34.700000000000003</v>
      </c>
      <c r="AJ53" s="197">
        <v>0</v>
      </c>
      <c r="AK53" s="197">
        <v>1.1299999999999999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0.38</v>
      </c>
      <c r="L54" s="197">
        <v>386.48</v>
      </c>
      <c r="M54" s="197">
        <v>1.1299999999999999</v>
      </c>
      <c r="N54" s="197">
        <v>1.45</v>
      </c>
      <c r="O54" s="197">
        <v>0</v>
      </c>
      <c r="P54" s="197">
        <v>1.26</v>
      </c>
      <c r="Q54" s="197">
        <v>0.27</v>
      </c>
      <c r="R54" s="197">
        <v>0.52</v>
      </c>
      <c r="S54" s="197">
        <v>0.32</v>
      </c>
      <c r="T54" s="197">
        <v>0</v>
      </c>
      <c r="U54" s="197">
        <v>1.03</v>
      </c>
      <c r="V54" s="197">
        <v>0</v>
      </c>
      <c r="W54" s="197">
        <v>0</v>
      </c>
      <c r="X54" s="197">
        <v>2.0499999999999998</v>
      </c>
      <c r="Y54" s="197">
        <v>9.15</v>
      </c>
      <c r="Z54" s="197">
        <v>3.31</v>
      </c>
      <c r="AA54" s="197">
        <v>1.1000000000000001</v>
      </c>
      <c r="AB54" s="197">
        <v>0</v>
      </c>
      <c r="AC54" s="197">
        <v>10.86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1.1299999999999999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0.38</v>
      </c>
      <c r="L55" s="197">
        <v>386.48</v>
      </c>
      <c r="M55" s="197">
        <v>1.1299999999999999</v>
      </c>
      <c r="N55" s="197">
        <v>1.45</v>
      </c>
      <c r="O55" s="197">
        <v>0</v>
      </c>
      <c r="P55" s="197">
        <v>1.26</v>
      </c>
      <c r="Q55" s="197">
        <v>0.27</v>
      </c>
      <c r="R55" s="197">
        <v>0.52</v>
      </c>
      <c r="S55" s="197">
        <v>0.32</v>
      </c>
      <c r="T55" s="197">
        <v>0</v>
      </c>
      <c r="U55" s="197">
        <v>1.03</v>
      </c>
      <c r="V55" s="197">
        <v>0</v>
      </c>
      <c r="W55" s="197">
        <v>0</v>
      </c>
      <c r="X55" s="197">
        <v>2.0499999999999998</v>
      </c>
      <c r="Y55" s="197">
        <v>9.15</v>
      </c>
      <c r="Z55" s="197">
        <v>3.31</v>
      </c>
      <c r="AA55" s="197">
        <v>1.1000000000000001</v>
      </c>
      <c r="AB55" s="197">
        <v>0</v>
      </c>
      <c r="AC55" s="197">
        <v>10.86</v>
      </c>
      <c r="AD55" s="197">
        <v>0</v>
      </c>
      <c r="AE55" s="197">
        <v>0</v>
      </c>
      <c r="AF55" s="197">
        <v>0</v>
      </c>
      <c r="AG55" s="197">
        <v>0.43</v>
      </c>
      <c r="AH55" s="197">
        <v>0</v>
      </c>
      <c r="AI55" s="197">
        <v>34.700000000000003</v>
      </c>
      <c r="AJ55" s="197">
        <v>0</v>
      </c>
      <c r="AK55" s="197">
        <v>1.8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0.38</v>
      </c>
      <c r="L56" s="197">
        <v>386.48</v>
      </c>
      <c r="M56" s="197">
        <v>1.1299999999999999</v>
      </c>
      <c r="N56" s="197">
        <v>1.45</v>
      </c>
      <c r="O56" s="197">
        <v>0</v>
      </c>
      <c r="P56" s="197">
        <v>1.26</v>
      </c>
      <c r="Q56" s="197">
        <v>0.27</v>
      </c>
      <c r="R56" s="197">
        <v>0.52</v>
      </c>
      <c r="S56" s="197">
        <v>0.32</v>
      </c>
      <c r="T56" s="197">
        <v>0</v>
      </c>
      <c r="U56" s="197">
        <v>1.03</v>
      </c>
      <c r="V56" s="197">
        <v>0</v>
      </c>
      <c r="W56" s="197">
        <v>0</v>
      </c>
      <c r="X56" s="197">
        <v>2.0499999999999998</v>
      </c>
      <c r="Y56" s="197">
        <v>9.15</v>
      </c>
      <c r="Z56" s="197">
        <v>3.31</v>
      </c>
      <c r="AA56" s="197">
        <v>1.1000000000000001</v>
      </c>
      <c r="AB56" s="197">
        <v>0</v>
      </c>
      <c r="AC56" s="197">
        <v>10.86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0.45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0.38</v>
      </c>
      <c r="L57" s="197">
        <v>386.48</v>
      </c>
      <c r="M57" s="197">
        <v>1.1299999999999999</v>
      </c>
      <c r="N57" s="197">
        <v>1.45</v>
      </c>
      <c r="O57" s="197">
        <v>0</v>
      </c>
      <c r="P57" s="197">
        <v>1.26</v>
      </c>
      <c r="Q57" s="197">
        <v>0.27</v>
      </c>
      <c r="R57" s="197">
        <v>0.52</v>
      </c>
      <c r="S57" s="197">
        <v>0.32</v>
      </c>
      <c r="T57" s="197">
        <v>0</v>
      </c>
      <c r="U57" s="197">
        <v>1.03</v>
      </c>
      <c r="V57" s="197">
        <v>0</v>
      </c>
      <c r="W57" s="197">
        <v>0</v>
      </c>
      <c r="X57" s="197">
        <v>2.0499999999999998</v>
      </c>
      <c r="Y57" s="197">
        <v>9.15</v>
      </c>
      <c r="Z57" s="197">
        <v>3.31</v>
      </c>
      <c r="AA57" s="197">
        <v>1.1000000000000001</v>
      </c>
      <c r="AB57" s="197">
        <v>0</v>
      </c>
      <c r="AC57" s="197">
        <v>13.13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0.45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0.38</v>
      </c>
      <c r="L58" s="197">
        <v>386.48</v>
      </c>
      <c r="M58" s="197">
        <v>1.1299999999999999</v>
      </c>
      <c r="N58" s="197">
        <v>1.45</v>
      </c>
      <c r="O58" s="197">
        <v>0</v>
      </c>
      <c r="P58" s="197">
        <v>1.26</v>
      </c>
      <c r="Q58" s="197">
        <v>0.27</v>
      </c>
      <c r="R58" s="197">
        <v>0.52</v>
      </c>
      <c r="S58" s="197">
        <v>0.32</v>
      </c>
      <c r="T58" s="197">
        <v>0</v>
      </c>
      <c r="U58" s="197">
        <v>1.03</v>
      </c>
      <c r="V58" s="197">
        <v>0</v>
      </c>
      <c r="W58" s="197">
        <v>0</v>
      </c>
      <c r="X58" s="197">
        <v>2.0499999999999998</v>
      </c>
      <c r="Y58" s="197">
        <v>9.15</v>
      </c>
      <c r="Z58" s="197">
        <v>3.31</v>
      </c>
      <c r="AA58" s="197">
        <v>1.1000000000000001</v>
      </c>
      <c r="AB58" s="197">
        <v>0</v>
      </c>
      <c r="AC58" s="197">
        <v>13.13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0.22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0.38</v>
      </c>
      <c r="L59" s="197">
        <v>386.48</v>
      </c>
      <c r="M59" s="197">
        <v>1.1299999999999999</v>
      </c>
      <c r="N59" s="197">
        <v>1.45</v>
      </c>
      <c r="O59" s="197">
        <v>0</v>
      </c>
      <c r="P59" s="197">
        <v>1.26</v>
      </c>
      <c r="Q59" s="197">
        <v>0.27</v>
      </c>
      <c r="R59" s="197">
        <v>0.52</v>
      </c>
      <c r="S59" s="197">
        <v>0.32</v>
      </c>
      <c r="T59" s="197">
        <v>0</v>
      </c>
      <c r="U59" s="197">
        <v>1.03</v>
      </c>
      <c r="V59" s="197">
        <v>0</v>
      </c>
      <c r="W59" s="197">
        <v>0</v>
      </c>
      <c r="X59" s="197">
        <v>2.06</v>
      </c>
      <c r="Y59" s="197">
        <v>9.15</v>
      </c>
      <c r="Z59" s="197">
        <v>3.31</v>
      </c>
      <c r="AA59" s="197">
        <v>1.1000000000000001</v>
      </c>
      <c r="AB59" s="197">
        <v>0</v>
      </c>
      <c r="AC59" s="197">
        <v>11.5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34.700000000000003</v>
      </c>
      <c r="AJ59" s="197">
        <v>0</v>
      </c>
      <c r="AK59" s="197">
        <v>0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0.38</v>
      </c>
      <c r="L60" s="197">
        <v>386.48</v>
      </c>
      <c r="M60" s="197">
        <v>1.1299999999999999</v>
      </c>
      <c r="N60" s="197">
        <v>1.45</v>
      </c>
      <c r="O60" s="197">
        <v>0</v>
      </c>
      <c r="P60" s="197">
        <v>1.26</v>
      </c>
      <c r="Q60" s="197">
        <v>0.27</v>
      </c>
      <c r="R60" s="197">
        <v>0.52</v>
      </c>
      <c r="S60" s="197">
        <v>0.32</v>
      </c>
      <c r="T60" s="197">
        <v>0</v>
      </c>
      <c r="U60" s="197">
        <v>1.03</v>
      </c>
      <c r="V60" s="197">
        <v>0</v>
      </c>
      <c r="W60" s="197">
        <v>0</v>
      </c>
      <c r="X60" s="197">
        <v>2.06</v>
      </c>
      <c r="Y60" s="197">
        <v>9.15</v>
      </c>
      <c r="Z60" s="197">
        <v>3.31</v>
      </c>
      <c r="AA60" s="197">
        <v>1.1000000000000001</v>
      </c>
      <c r="AB60" s="197">
        <v>0</v>
      </c>
      <c r="AC60" s="197">
        <v>13.13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34.700000000000003</v>
      </c>
      <c r="AJ60" s="197">
        <v>0</v>
      </c>
      <c r="AK60" s="197">
        <v>0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0.38</v>
      </c>
      <c r="L61" s="197">
        <v>386.48</v>
      </c>
      <c r="M61" s="197">
        <v>1.1299999999999999</v>
      </c>
      <c r="N61" s="197">
        <v>1.45</v>
      </c>
      <c r="O61" s="197">
        <v>0</v>
      </c>
      <c r="P61" s="197">
        <v>1.26</v>
      </c>
      <c r="Q61" s="197">
        <v>0.27</v>
      </c>
      <c r="R61" s="197">
        <v>0.52</v>
      </c>
      <c r="S61" s="197">
        <v>0.32</v>
      </c>
      <c r="T61" s="197">
        <v>0</v>
      </c>
      <c r="U61" s="197">
        <v>1.03</v>
      </c>
      <c r="V61" s="197">
        <v>0</v>
      </c>
      <c r="W61" s="197">
        <v>0</v>
      </c>
      <c r="X61" s="197">
        <v>2.0499999999999998</v>
      </c>
      <c r="Y61" s="197">
        <v>9.15</v>
      </c>
      <c r="Z61" s="197">
        <v>3.31</v>
      </c>
      <c r="AA61" s="197">
        <v>1.1000000000000001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0.68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0.38</v>
      </c>
      <c r="L62" s="197">
        <v>386.48</v>
      </c>
      <c r="M62" s="197">
        <v>1.1299999999999999</v>
      </c>
      <c r="N62" s="197">
        <v>1.45</v>
      </c>
      <c r="O62" s="197">
        <v>0</v>
      </c>
      <c r="P62" s="197">
        <v>1.26</v>
      </c>
      <c r="Q62" s="197">
        <v>0.27</v>
      </c>
      <c r="R62" s="197">
        <v>0.52</v>
      </c>
      <c r="S62" s="197">
        <v>0.32</v>
      </c>
      <c r="T62" s="197">
        <v>0</v>
      </c>
      <c r="U62" s="197">
        <v>1.03</v>
      </c>
      <c r="V62" s="197">
        <v>0</v>
      </c>
      <c r="W62" s="197">
        <v>0</v>
      </c>
      <c r="X62" s="197">
        <v>2.06</v>
      </c>
      <c r="Y62" s="197">
        <v>9.15</v>
      </c>
      <c r="Z62" s="197">
        <v>3.31</v>
      </c>
      <c r="AA62" s="197">
        <v>1.1000000000000001</v>
      </c>
      <c r="AB62" s="197">
        <v>0</v>
      </c>
      <c r="AC62" s="197">
        <v>1.63</v>
      </c>
      <c r="AD62" s="197">
        <v>0</v>
      </c>
      <c r="AE62" s="197">
        <v>0</v>
      </c>
      <c r="AF62" s="197">
        <v>0</v>
      </c>
      <c r="AG62" s="197">
        <v>-6.32</v>
      </c>
      <c r="AH62" s="197">
        <v>0</v>
      </c>
      <c r="AI62" s="197">
        <v>34.700000000000003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0.38</v>
      </c>
      <c r="L63" s="197">
        <v>386.48</v>
      </c>
      <c r="M63" s="197">
        <v>1.1299999999999999</v>
      </c>
      <c r="N63" s="197">
        <v>1.45</v>
      </c>
      <c r="O63" s="197">
        <v>0</v>
      </c>
      <c r="P63" s="197">
        <v>1.26</v>
      </c>
      <c r="Q63" s="197">
        <v>0.27</v>
      </c>
      <c r="R63" s="197">
        <v>0.52</v>
      </c>
      <c r="S63" s="197">
        <v>0.32</v>
      </c>
      <c r="T63" s="197">
        <v>0</v>
      </c>
      <c r="U63" s="197">
        <v>1.03</v>
      </c>
      <c r="V63" s="197">
        <v>0</v>
      </c>
      <c r="W63" s="197">
        <v>0</v>
      </c>
      <c r="X63" s="197">
        <v>2.06</v>
      </c>
      <c r="Y63" s="197">
        <v>9.15</v>
      </c>
      <c r="Z63" s="197">
        <v>3.31</v>
      </c>
      <c r="AA63" s="197">
        <v>1.1000000000000001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0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0.38</v>
      </c>
      <c r="L64" s="197">
        <v>386.48</v>
      </c>
      <c r="M64" s="197">
        <v>1.1299999999999999</v>
      </c>
      <c r="N64" s="197">
        <v>1.45</v>
      </c>
      <c r="O64" s="197">
        <v>0</v>
      </c>
      <c r="P64" s="197">
        <v>1.26</v>
      </c>
      <c r="Q64" s="197">
        <v>0.27</v>
      </c>
      <c r="R64" s="197">
        <v>0.52</v>
      </c>
      <c r="S64" s="197">
        <v>0.32</v>
      </c>
      <c r="T64" s="197">
        <v>0</v>
      </c>
      <c r="U64" s="197">
        <v>1.03</v>
      </c>
      <c r="V64" s="197">
        <v>0</v>
      </c>
      <c r="W64" s="197">
        <v>0</v>
      </c>
      <c r="X64" s="197">
        <v>2.0499999999999998</v>
      </c>
      <c r="Y64" s="197">
        <v>9.15</v>
      </c>
      <c r="Z64" s="197">
        <v>3.31</v>
      </c>
      <c r="AA64" s="197">
        <v>1.1000000000000001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0.38</v>
      </c>
      <c r="L65" s="197">
        <v>386.48</v>
      </c>
      <c r="M65" s="197">
        <v>1.1299999999999999</v>
      </c>
      <c r="N65" s="197">
        <v>1.45</v>
      </c>
      <c r="O65" s="197">
        <v>0</v>
      </c>
      <c r="P65" s="197">
        <v>1.26</v>
      </c>
      <c r="Q65" s="197">
        <v>0.27</v>
      </c>
      <c r="R65" s="197">
        <v>0.52</v>
      </c>
      <c r="S65" s="197">
        <v>0.32</v>
      </c>
      <c r="T65" s="197">
        <v>0</v>
      </c>
      <c r="U65" s="197">
        <v>1.03</v>
      </c>
      <c r="V65" s="197">
        <v>0</v>
      </c>
      <c r="W65" s="197">
        <v>0</v>
      </c>
      <c r="X65" s="197">
        <v>2.0499999999999998</v>
      </c>
      <c r="Y65" s="197">
        <v>9.15</v>
      </c>
      <c r="Z65" s="197">
        <v>3.31</v>
      </c>
      <c r="AA65" s="197">
        <v>1.1000000000000001</v>
      </c>
      <c r="AB65" s="197">
        <v>0</v>
      </c>
      <c r="AC65" s="197">
        <v>10.16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0.38</v>
      </c>
      <c r="L66" s="197">
        <v>386.48</v>
      </c>
      <c r="M66" s="197">
        <v>1.1299999999999999</v>
      </c>
      <c r="N66" s="197">
        <v>1.45</v>
      </c>
      <c r="O66" s="197">
        <v>0</v>
      </c>
      <c r="P66" s="197">
        <v>1.26</v>
      </c>
      <c r="Q66" s="197">
        <v>0.27</v>
      </c>
      <c r="R66" s="197">
        <v>0.52</v>
      </c>
      <c r="S66" s="197">
        <v>0.32</v>
      </c>
      <c r="T66" s="197">
        <v>0</v>
      </c>
      <c r="U66" s="197">
        <v>1.03</v>
      </c>
      <c r="V66" s="197">
        <v>0</v>
      </c>
      <c r="W66" s="197">
        <v>0</v>
      </c>
      <c r="X66" s="197">
        <v>2.0499999999999998</v>
      </c>
      <c r="Y66" s="197">
        <v>9.15</v>
      </c>
      <c r="Z66" s="197">
        <v>3.31</v>
      </c>
      <c r="AA66" s="197">
        <v>1.1000000000000001</v>
      </c>
      <c r="AB66" s="197">
        <v>0</v>
      </c>
      <c r="AC66" s="197">
        <v>2.23</v>
      </c>
      <c r="AD66" s="197">
        <v>0</v>
      </c>
      <c r="AE66" s="197">
        <v>0</v>
      </c>
      <c r="AF66" s="197">
        <v>0</v>
      </c>
      <c r="AG66" s="197">
        <v>-6.32</v>
      </c>
      <c r="AH66" s="197">
        <v>0</v>
      </c>
      <c r="AI66" s="197">
        <v>34.700000000000003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0.38</v>
      </c>
      <c r="L67" s="197">
        <v>386.48</v>
      </c>
      <c r="M67" s="197">
        <v>1.1299999999999999</v>
      </c>
      <c r="N67" s="197">
        <v>1.45</v>
      </c>
      <c r="O67" s="197">
        <v>0</v>
      </c>
      <c r="P67" s="197">
        <v>1.26</v>
      </c>
      <c r="Q67" s="197">
        <v>0.27</v>
      </c>
      <c r="R67" s="197">
        <v>0.52</v>
      </c>
      <c r="S67" s="197">
        <v>0.32</v>
      </c>
      <c r="T67" s="197">
        <v>0</v>
      </c>
      <c r="U67" s="197">
        <v>1.03</v>
      </c>
      <c r="V67" s="197">
        <v>0</v>
      </c>
      <c r="W67" s="197">
        <v>0</v>
      </c>
      <c r="X67" s="197">
        <v>2.0499999999999998</v>
      </c>
      <c r="Y67" s="197">
        <v>9.15</v>
      </c>
      <c r="Z67" s="197">
        <v>3.31</v>
      </c>
      <c r="AA67" s="197">
        <v>1.1000000000000001</v>
      </c>
      <c r="AB67" s="197">
        <v>0</v>
      </c>
      <c r="AC67" s="197">
        <v>10.16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0.38</v>
      </c>
      <c r="L68" s="197">
        <v>386.48</v>
      </c>
      <c r="M68" s="197">
        <v>1.1299999999999999</v>
      </c>
      <c r="N68" s="197">
        <v>1.45</v>
      </c>
      <c r="O68" s="197">
        <v>0</v>
      </c>
      <c r="P68" s="197">
        <v>1.26</v>
      </c>
      <c r="Q68" s="197">
        <v>0.27</v>
      </c>
      <c r="R68" s="197">
        <v>0.52</v>
      </c>
      <c r="S68" s="197">
        <v>0.32</v>
      </c>
      <c r="T68" s="197">
        <v>0</v>
      </c>
      <c r="U68" s="197">
        <v>1.03</v>
      </c>
      <c r="V68" s="197">
        <v>0</v>
      </c>
      <c r="W68" s="197">
        <v>0</v>
      </c>
      <c r="X68" s="197">
        <v>2.0499999999999998</v>
      </c>
      <c r="Y68" s="197">
        <v>9.15</v>
      </c>
      <c r="Z68" s="197">
        <v>3.31</v>
      </c>
      <c r="AA68" s="197">
        <v>1.1000000000000001</v>
      </c>
      <c r="AB68" s="197">
        <v>0</v>
      </c>
      <c r="AC68" s="197">
        <v>10.16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0.38</v>
      </c>
      <c r="L69" s="197">
        <v>392.24</v>
      </c>
      <c r="M69" s="197">
        <v>1.1299999999999999</v>
      </c>
      <c r="N69" s="197">
        <v>1.45</v>
      </c>
      <c r="O69" s="197">
        <v>0</v>
      </c>
      <c r="P69" s="197">
        <v>1.38</v>
      </c>
      <c r="Q69" s="197">
        <v>0.27</v>
      </c>
      <c r="R69" s="197">
        <v>0.52</v>
      </c>
      <c r="S69" s="197">
        <v>0.32</v>
      </c>
      <c r="T69" s="197">
        <v>0</v>
      </c>
      <c r="U69" s="197">
        <v>1.03</v>
      </c>
      <c r="V69" s="197">
        <v>0</v>
      </c>
      <c r="W69" s="197">
        <v>0</v>
      </c>
      <c r="X69" s="197">
        <v>1.81</v>
      </c>
      <c r="Y69" s="197">
        <v>9.15</v>
      </c>
      <c r="Z69" s="197">
        <v>3.31</v>
      </c>
      <c r="AA69" s="197">
        <v>1.1000000000000001</v>
      </c>
      <c r="AB69" s="197">
        <v>0</v>
      </c>
      <c r="AC69" s="197">
        <v>10.16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0.38</v>
      </c>
      <c r="L70" s="197">
        <v>392.24</v>
      </c>
      <c r="M70" s="197">
        <v>1.1299999999999999</v>
      </c>
      <c r="N70" s="197">
        <v>1.45</v>
      </c>
      <c r="O70" s="197">
        <v>0</v>
      </c>
      <c r="P70" s="197">
        <v>1.38</v>
      </c>
      <c r="Q70" s="197">
        <v>0.27</v>
      </c>
      <c r="R70" s="197">
        <v>0.52</v>
      </c>
      <c r="S70" s="197">
        <v>0.32</v>
      </c>
      <c r="T70" s="197">
        <v>0</v>
      </c>
      <c r="U70" s="197">
        <v>1.03</v>
      </c>
      <c r="V70" s="197">
        <v>0</v>
      </c>
      <c r="W70" s="197">
        <v>0</v>
      </c>
      <c r="X70" s="197">
        <v>1.81</v>
      </c>
      <c r="Y70" s="197">
        <v>9.15</v>
      </c>
      <c r="Z70" s="197">
        <v>3.31</v>
      </c>
      <c r="AA70" s="197">
        <v>1.1000000000000001</v>
      </c>
      <c r="AB70" s="197">
        <v>0</v>
      </c>
      <c r="AC70" s="197">
        <v>10.16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0.38</v>
      </c>
      <c r="L71" s="197">
        <v>392.24</v>
      </c>
      <c r="M71" s="197">
        <v>1.1299999999999999</v>
      </c>
      <c r="N71" s="197">
        <v>1.45</v>
      </c>
      <c r="O71" s="197">
        <v>0</v>
      </c>
      <c r="P71" s="197">
        <v>1.38</v>
      </c>
      <c r="Q71" s="197">
        <v>0.27</v>
      </c>
      <c r="R71" s="197">
        <v>0.52</v>
      </c>
      <c r="S71" s="197">
        <v>0.32</v>
      </c>
      <c r="T71" s="197">
        <v>0</v>
      </c>
      <c r="U71" s="197">
        <v>1.03</v>
      </c>
      <c r="V71" s="197">
        <v>0</v>
      </c>
      <c r="W71" s="197">
        <v>0</v>
      </c>
      <c r="X71" s="197">
        <v>1.81</v>
      </c>
      <c r="Y71" s="197">
        <v>9.15</v>
      </c>
      <c r="Z71" s="197">
        <v>3.31</v>
      </c>
      <c r="AA71" s="197">
        <v>1.1000000000000001</v>
      </c>
      <c r="AB71" s="197">
        <v>0</v>
      </c>
      <c r="AC71" s="197">
        <v>10.16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0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0.38</v>
      </c>
      <c r="L72" s="197">
        <v>392.24</v>
      </c>
      <c r="M72" s="197">
        <v>1.1299999999999999</v>
      </c>
      <c r="N72" s="197">
        <v>1.45</v>
      </c>
      <c r="O72" s="197">
        <v>0</v>
      </c>
      <c r="P72" s="197">
        <v>1.38</v>
      </c>
      <c r="Q72" s="197">
        <v>0.27</v>
      </c>
      <c r="R72" s="197">
        <v>0.52</v>
      </c>
      <c r="S72" s="197">
        <v>0.32</v>
      </c>
      <c r="T72" s="197">
        <v>0</v>
      </c>
      <c r="U72" s="197">
        <v>1.03</v>
      </c>
      <c r="V72" s="197">
        <v>0</v>
      </c>
      <c r="W72" s="197">
        <v>0</v>
      </c>
      <c r="X72" s="197">
        <v>1.81</v>
      </c>
      <c r="Y72" s="197">
        <v>9.15</v>
      </c>
      <c r="Z72" s="197">
        <v>3.31</v>
      </c>
      <c r="AA72" s="197">
        <v>1.1000000000000001</v>
      </c>
      <c r="AB72" s="197">
        <v>0</v>
      </c>
      <c r="AC72" s="197">
        <v>10.16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0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13.53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0.38</v>
      </c>
      <c r="L73" s="197">
        <v>392.24</v>
      </c>
      <c r="M73" s="197">
        <v>1.1299999999999999</v>
      </c>
      <c r="N73" s="197">
        <v>1.45</v>
      </c>
      <c r="O73" s="197">
        <v>0</v>
      </c>
      <c r="P73" s="197">
        <v>1.38</v>
      </c>
      <c r="Q73" s="197">
        <v>0.27</v>
      </c>
      <c r="R73" s="197">
        <v>0.52</v>
      </c>
      <c r="S73" s="197">
        <v>0.32</v>
      </c>
      <c r="T73" s="197">
        <v>0</v>
      </c>
      <c r="U73" s="197">
        <v>1.03</v>
      </c>
      <c r="V73" s="197">
        <v>0</v>
      </c>
      <c r="W73" s="197">
        <v>0</v>
      </c>
      <c r="X73" s="197">
        <v>1.81</v>
      </c>
      <c r="Y73" s="197">
        <v>9.15</v>
      </c>
      <c r="Z73" s="197">
        <v>3.31</v>
      </c>
      <c r="AA73" s="197">
        <v>1.1000000000000001</v>
      </c>
      <c r="AB73" s="197">
        <v>0</v>
      </c>
      <c r="AC73" s="197">
        <v>10.16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0.68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13.53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0.38</v>
      </c>
      <c r="L74" s="197">
        <v>392.24</v>
      </c>
      <c r="M74" s="197">
        <v>1.1299999999999999</v>
      </c>
      <c r="N74" s="197">
        <v>1.45</v>
      </c>
      <c r="O74" s="197">
        <v>0</v>
      </c>
      <c r="P74" s="197">
        <v>1.38</v>
      </c>
      <c r="Q74" s="197">
        <v>0.27</v>
      </c>
      <c r="R74" s="197">
        <v>0.52</v>
      </c>
      <c r="S74" s="197">
        <v>0.32</v>
      </c>
      <c r="T74" s="197">
        <v>0</v>
      </c>
      <c r="U74" s="197">
        <v>1.03</v>
      </c>
      <c r="V74" s="197">
        <v>0</v>
      </c>
      <c r="W74" s="197">
        <v>0</v>
      </c>
      <c r="X74" s="197">
        <v>1.81</v>
      </c>
      <c r="Y74" s="197">
        <v>9.15</v>
      </c>
      <c r="Z74" s="197">
        <v>3.31</v>
      </c>
      <c r="AA74" s="197">
        <v>1.1000000000000001</v>
      </c>
      <c r="AB74" s="197">
        <v>0</v>
      </c>
      <c r="AC74" s="197">
        <v>10.16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0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13.53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0.38</v>
      </c>
      <c r="L75" s="197">
        <v>392.24</v>
      </c>
      <c r="M75" s="197">
        <v>1.1299999999999999</v>
      </c>
      <c r="N75" s="197">
        <v>1.45</v>
      </c>
      <c r="O75" s="197">
        <v>0</v>
      </c>
      <c r="P75" s="197">
        <v>1.38</v>
      </c>
      <c r="Q75" s="197">
        <v>0.27</v>
      </c>
      <c r="R75" s="197">
        <v>0.52</v>
      </c>
      <c r="S75" s="197">
        <v>0.32</v>
      </c>
      <c r="T75" s="197">
        <v>0</v>
      </c>
      <c r="U75" s="197">
        <v>1.03</v>
      </c>
      <c r="V75" s="197">
        <v>0</v>
      </c>
      <c r="W75" s="197">
        <v>0</v>
      </c>
      <c r="X75" s="197">
        <v>1.81</v>
      </c>
      <c r="Y75" s="197">
        <v>9.15</v>
      </c>
      <c r="Z75" s="197">
        <v>3.31</v>
      </c>
      <c r="AA75" s="197">
        <v>1.1000000000000001</v>
      </c>
      <c r="AB75" s="197">
        <v>0</v>
      </c>
      <c r="AC75" s="197">
        <v>10.16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35.479999999999997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13.53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392.24</v>
      </c>
      <c r="M76" s="197">
        <v>1.1299999999999999</v>
      </c>
      <c r="N76" s="197">
        <v>1.45</v>
      </c>
      <c r="O76" s="197">
        <v>0</v>
      </c>
      <c r="P76" s="197">
        <v>1.38</v>
      </c>
      <c r="Q76" s="197">
        <v>0.27</v>
      </c>
      <c r="R76" s="197">
        <v>0.52</v>
      </c>
      <c r="S76" s="197">
        <v>0.32</v>
      </c>
      <c r="T76" s="197">
        <v>0</v>
      </c>
      <c r="U76" s="197">
        <v>1.03</v>
      </c>
      <c r="V76" s="197">
        <v>0</v>
      </c>
      <c r="W76" s="197">
        <v>0</v>
      </c>
      <c r="X76" s="197">
        <v>1.81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9.92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35.479999999999997</v>
      </c>
      <c r="AJ76" s="197">
        <v>0</v>
      </c>
      <c r="AK76" s="197">
        <v>0.22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13.53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392.24</v>
      </c>
      <c r="M77" s="197">
        <v>1.1299999999999999</v>
      </c>
      <c r="N77" s="197">
        <v>1.45</v>
      </c>
      <c r="O77" s="197">
        <v>0</v>
      </c>
      <c r="P77" s="197">
        <v>1.38</v>
      </c>
      <c r="Q77" s="197">
        <v>0.27</v>
      </c>
      <c r="R77" s="197">
        <v>0.52</v>
      </c>
      <c r="S77" s="197">
        <v>0.32</v>
      </c>
      <c r="T77" s="197">
        <v>0</v>
      </c>
      <c r="U77" s="197">
        <v>1.03</v>
      </c>
      <c r="V77" s="197">
        <v>0</v>
      </c>
      <c r="W77" s="197">
        <v>0</v>
      </c>
      <c r="X77" s="197">
        <v>1.81</v>
      </c>
      <c r="Y77" s="197">
        <v>9.15</v>
      </c>
      <c r="Z77" s="197">
        <v>3.31</v>
      </c>
      <c r="AA77" s="197">
        <v>1.1000000000000001</v>
      </c>
      <c r="AB77" s="197">
        <v>0</v>
      </c>
      <c r="AC77" s="197">
        <v>9.92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35.479999999999997</v>
      </c>
      <c r="AJ77" s="197">
        <v>0</v>
      </c>
      <c r="AK77" s="197">
        <v>0.45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13.53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392.24</v>
      </c>
      <c r="M78" s="197">
        <v>1.1299999999999999</v>
      </c>
      <c r="N78" s="197">
        <v>1.45</v>
      </c>
      <c r="O78" s="197">
        <v>0</v>
      </c>
      <c r="P78" s="197">
        <v>1.38</v>
      </c>
      <c r="Q78" s="197">
        <v>0.27</v>
      </c>
      <c r="R78" s="197">
        <v>0.52</v>
      </c>
      <c r="S78" s="197">
        <v>0.32</v>
      </c>
      <c r="T78" s="197">
        <v>0</v>
      </c>
      <c r="U78" s="197">
        <v>1.03</v>
      </c>
      <c r="V78" s="197">
        <v>0</v>
      </c>
      <c r="W78" s="197">
        <v>0</v>
      </c>
      <c r="X78" s="197">
        <v>1.81</v>
      </c>
      <c r="Y78" s="197">
        <v>9.15</v>
      </c>
      <c r="Z78" s="197">
        <v>3.31</v>
      </c>
      <c r="AA78" s="197">
        <v>1.1000000000000001</v>
      </c>
      <c r="AB78" s="197">
        <v>0</v>
      </c>
      <c r="AC78" s="197">
        <v>9.92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35.479999999999997</v>
      </c>
      <c r="AJ78" s="197">
        <v>0</v>
      </c>
      <c r="AK78" s="197">
        <v>0.45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13.53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392.24</v>
      </c>
      <c r="M79" s="197">
        <v>1.1299999999999999</v>
      </c>
      <c r="N79" s="197">
        <v>1.45</v>
      </c>
      <c r="O79" s="197">
        <v>0</v>
      </c>
      <c r="P79" s="197">
        <v>1.38</v>
      </c>
      <c r="Q79" s="197">
        <v>0.27</v>
      </c>
      <c r="R79" s="197">
        <v>0.52</v>
      </c>
      <c r="S79" s="197">
        <v>0.32</v>
      </c>
      <c r="T79" s="197">
        <v>0</v>
      </c>
      <c r="U79" s="197">
        <v>1.03</v>
      </c>
      <c r="V79" s="197">
        <v>0</v>
      </c>
      <c r="W79" s="197">
        <v>0</v>
      </c>
      <c r="X79" s="197">
        <v>1.81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35.479999999999997</v>
      </c>
      <c r="AJ79" s="197">
        <v>0</v>
      </c>
      <c r="AK79" s="197">
        <v>2.67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13.53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392.24</v>
      </c>
      <c r="M80" s="197">
        <v>1.1299999999999999</v>
      </c>
      <c r="N80" s="197">
        <v>1.45</v>
      </c>
      <c r="O80" s="197">
        <v>0</v>
      </c>
      <c r="P80" s="197">
        <v>1.38</v>
      </c>
      <c r="Q80" s="197">
        <v>0.27</v>
      </c>
      <c r="R80" s="197">
        <v>0.52</v>
      </c>
      <c r="S80" s="197">
        <v>0.32</v>
      </c>
      <c r="T80" s="197">
        <v>0</v>
      </c>
      <c r="U80" s="197">
        <v>1.03</v>
      </c>
      <c r="V80" s="197">
        <v>0</v>
      </c>
      <c r="W80" s="197">
        <v>0</v>
      </c>
      <c r="X80" s="197">
        <v>1.81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35.479999999999997</v>
      </c>
      <c r="AJ80" s="197">
        <v>0</v>
      </c>
      <c r="AK80" s="197">
        <v>1.36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392.24</v>
      </c>
      <c r="M81" s="197">
        <v>1.1299999999999999</v>
      </c>
      <c r="N81" s="197">
        <v>1.45</v>
      </c>
      <c r="O81" s="197">
        <v>0</v>
      </c>
      <c r="P81" s="197">
        <v>1.38</v>
      </c>
      <c r="Q81" s="197">
        <v>0.27</v>
      </c>
      <c r="R81" s="197">
        <v>0.52</v>
      </c>
      <c r="S81" s="197">
        <v>0.32</v>
      </c>
      <c r="T81" s="197">
        <v>0</v>
      </c>
      <c r="U81" s="197">
        <v>1.03</v>
      </c>
      <c r="V81" s="197">
        <v>0</v>
      </c>
      <c r="W81" s="197">
        <v>0</v>
      </c>
      <c r="X81" s="197">
        <v>1.81</v>
      </c>
      <c r="Y81" s="197">
        <v>9.15</v>
      </c>
      <c r="Z81" s="197">
        <v>3.31</v>
      </c>
      <c r="AA81" s="197">
        <v>1.1000000000000001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35.479999999999997</v>
      </c>
      <c r="AJ81" s="197">
        <v>0</v>
      </c>
      <c r="AK81" s="197">
        <v>1.36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0.38</v>
      </c>
      <c r="L82" s="197">
        <v>392.24</v>
      </c>
      <c r="M82" s="197">
        <v>1.1299999999999999</v>
      </c>
      <c r="N82" s="197">
        <v>1.45</v>
      </c>
      <c r="O82" s="197">
        <v>0</v>
      </c>
      <c r="P82" s="197">
        <v>1.38</v>
      </c>
      <c r="Q82" s="197">
        <v>0.27</v>
      </c>
      <c r="R82" s="197">
        <v>0.52</v>
      </c>
      <c r="S82" s="197">
        <v>0.32</v>
      </c>
      <c r="T82" s="197">
        <v>0</v>
      </c>
      <c r="U82" s="197">
        <v>1.03</v>
      </c>
      <c r="V82" s="197">
        <v>0</v>
      </c>
      <c r="W82" s="197">
        <v>0</v>
      </c>
      <c r="X82" s="197">
        <v>1.81</v>
      </c>
      <c r="Y82" s="197">
        <v>9.15</v>
      </c>
      <c r="Z82" s="197">
        <v>3.31</v>
      </c>
      <c r="AA82" s="197">
        <v>1.1000000000000001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35.479999999999997</v>
      </c>
      <c r="AJ82" s="197">
        <v>0</v>
      </c>
      <c r="AK82" s="197">
        <v>1.58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0.38</v>
      </c>
      <c r="L83" s="197">
        <v>392.24</v>
      </c>
      <c r="M83" s="197">
        <v>1.1299999999999999</v>
      </c>
      <c r="N83" s="197">
        <v>1.45</v>
      </c>
      <c r="O83" s="197">
        <v>0</v>
      </c>
      <c r="P83" s="197">
        <v>1.38</v>
      </c>
      <c r="Q83" s="197">
        <v>0.26</v>
      </c>
      <c r="R83" s="197">
        <v>0.52</v>
      </c>
      <c r="S83" s="197">
        <v>0.32</v>
      </c>
      <c r="T83" s="197">
        <v>0</v>
      </c>
      <c r="U83" s="197">
        <v>1.03</v>
      </c>
      <c r="V83" s="197">
        <v>0</v>
      </c>
      <c r="W83" s="197">
        <v>0</v>
      </c>
      <c r="X83" s="197">
        <v>1.81</v>
      </c>
      <c r="Y83" s="197">
        <v>9.15</v>
      </c>
      <c r="Z83" s="197">
        <v>3.31</v>
      </c>
      <c r="AA83" s="197">
        <v>1.1000000000000001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35.479999999999997</v>
      </c>
      <c r="AJ83" s="197">
        <v>0</v>
      </c>
      <c r="AK83" s="197">
        <v>1.58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0.38</v>
      </c>
      <c r="L84" s="197">
        <v>392.24</v>
      </c>
      <c r="M84" s="197">
        <v>1.1299999999999999</v>
      </c>
      <c r="N84" s="197">
        <v>1.45</v>
      </c>
      <c r="O84" s="197">
        <v>0</v>
      </c>
      <c r="P84" s="197">
        <v>1.38</v>
      </c>
      <c r="Q84" s="197">
        <v>0.26</v>
      </c>
      <c r="R84" s="197">
        <v>0.52</v>
      </c>
      <c r="S84" s="197">
        <v>0.32</v>
      </c>
      <c r="T84" s="197">
        <v>0</v>
      </c>
      <c r="U84" s="197">
        <v>1.03</v>
      </c>
      <c r="V84" s="197">
        <v>0</v>
      </c>
      <c r="W84" s="197">
        <v>0</v>
      </c>
      <c r="X84" s="197">
        <v>1.81</v>
      </c>
      <c r="Y84" s="197">
        <v>9.15</v>
      </c>
      <c r="Z84" s="197">
        <v>3.31</v>
      </c>
      <c r="AA84" s="197">
        <v>1.1000000000000001</v>
      </c>
      <c r="AB84" s="197">
        <v>0</v>
      </c>
      <c r="AC84" s="197">
        <v>9.92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35.479999999999997</v>
      </c>
      <c r="AJ84" s="197">
        <v>0</v>
      </c>
      <c r="AK84" s="197">
        <v>1.58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0.38</v>
      </c>
      <c r="L85" s="197">
        <v>392.24</v>
      </c>
      <c r="M85" s="197">
        <v>1.1299999999999999</v>
      </c>
      <c r="N85" s="197">
        <v>1.45</v>
      </c>
      <c r="O85" s="197">
        <v>0</v>
      </c>
      <c r="P85" s="197">
        <v>1.38</v>
      </c>
      <c r="Q85" s="197">
        <v>0.26</v>
      </c>
      <c r="R85" s="197">
        <v>0.52</v>
      </c>
      <c r="S85" s="197">
        <v>0.32</v>
      </c>
      <c r="T85" s="197">
        <v>0</v>
      </c>
      <c r="U85" s="197">
        <v>1.03</v>
      </c>
      <c r="V85" s="197">
        <v>0</v>
      </c>
      <c r="W85" s="197">
        <v>0</v>
      </c>
      <c r="X85" s="197">
        <v>1.81</v>
      </c>
      <c r="Y85" s="197">
        <v>9.15</v>
      </c>
      <c r="Z85" s="197">
        <v>3.31</v>
      </c>
      <c r="AA85" s="197">
        <v>1.1000000000000001</v>
      </c>
      <c r="AB85" s="197">
        <v>0</v>
      </c>
      <c r="AC85" s="197">
        <v>9.92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35.479999999999997</v>
      </c>
      <c r="AJ85" s="197">
        <v>0</v>
      </c>
      <c r="AK85" s="197">
        <v>2.67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0.38</v>
      </c>
      <c r="L86" s="197">
        <v>392.24</v>
      </c>
      <c r="M86" s="197">
        <v>1.1299999999999999</v>
      </c>
      <c r="N86" s="197">
        <v>1.45</v>
      </c>
      <c r="O86" s="197">
        <v>0</v>
      </c>
      <c r="P86" s="197">
        <v>1.38</v>
      </c>
      <c r="Q86" s="197">
        <v>0.26</v>
      </c>
      <c r="R86" s="197">
        <v>0.52</v>
      </c>
      <c r="S86" s="197">
        <v>0.32</v>
      </c>
      <c r="T86" s="197">
        <v>0</v>
      </c>
      <c r="U86" s="197">
        <v>1.03</v>
      </c>
      <c r="V86" s="197">
        <v>0</v>
      </c>
      <c r="W86" s="197">
        <v>0</v>
      </c>
      <c r="X86" s="197">
        <v>1.81</v>
      </c>
      <c r="Y86" s="197">
        <v>9.15</v>
      </c>
      <c r="Z86" s="197">
        <v>3.31</v>
      </c>
      <c r="AA86" s="197">
        <v>1.1000000000000001</v>
      </c>
      <c r="AB86" s="197">
        <v>0</v>
      </c>
      <c r="AC86" s="197">
        <v>9.92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35.479999999999997</v>
      </c>
      <c r="AJ86" s="197">
        <v>0</v>
      </c>
      <c r="AK86" s="197">
        <v>1.36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0.38</v>
      </c>
      <c r="L87" s="197">
        <v>392.24</v>
      </c>
      <c r="M87" s="197">
        <v>1.1299999999999999</v>
      </c>
      <c r="N87" s="197">
        <v>1.45</v>
      </c>
      <c r="O87" s="197">
        <v>0</v>
      </c>
      <c r="P87" s="197">
        <v>1.38</v>
      </c>
      <c r="Q87" s="197">
        <v>0.26</v>
      </c>
      <c r="R87" s="197">
        <v>0.52</v>
      </c>
      <c r="S87" s="197">
        <v>0.32</v>
      </c>
      <c r="T87" s="197">
        <v>0</v>
      </c>
      <c r="U87" s="197">
        <v>1.03</v>
      </c>
      <c r="V87" s="197">
        <v>0</v>
      </c>
      <c r="W87" s="197">
        <v>0</v>
      </c>
      <c r="X87" s="197">
        <v>1.81</v>
      </c>
      <c r="Y87" s="197">
        <v>9.15</v>
      </c>
      <c r="Z87" s="197">
        <v>3.31</v>
      </c>
      <c r="AA87" s="197">
        <v>1.1000000000000001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35.479999999999997</v>
      </c>
      <c r="AJ87" s="197">
        <v>0</v>
      </c>
      <c r="AK87" s="197">
        <v>1.1299999999999999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13.69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0.38</v>
      </c>
      <c r="L88" s="197">
        <v>392.24</v>
      </c>
      <c r="M88" s="197">
        <v>1.1299999999999999</v>
      </c>
      <c r="N88" s="197">
        <v>1.45</v>
      </c>
      <c r="O88" s="197">
        <v>0</v>
      </c>
      <c r="P88" s="197">
        <v>1.38</v>
      </c>
      <c r="Q88" s="197">
        <v>0.26</v>
      </c>
      <c r="R88" s="197">
        <v>0.52</v>
      </c>
      <c r="S88" s="197">
        <v>0.32</v>
      </c>
      <c r="T88" s="197">
        <v>0</v>
      </c>
      <c r="U88" s="197">
        <v>1.03</v>
      </c>
      <c r="V88" s="197">
        <v>0</v>
      </c>
      <c r="W88" s="197">
        <v>0</v>
      </c>
      <c r="X88" s="197">
        <v>1.81</v>
      </c>
      <c r="Y88" s="197">
        <v>9.15</v>
      </c>
      <c r="Z88" s="197">
        <v>3.31</v>
      </c>
      <c r="AA88" s="197">
        <v>1.1000000000000001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35.479999999999997</v>
      </c>
      <c r="AJ88" s="197">
        <v>0</v>
      </c>
      <c r="AK88" s="197">
        <v>1.1299999999999999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13.69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0.38</v>
      </c>
      <c r="L89" s="197">
        <v>392.24</v>
      </c>
      <c r="M89" s="197">
        <v>1.1299999999999999</v>
      </c>
      <c r="N89" s="197">
        <v>1.45</v>
      </c>
      <c r="O89" s="197">
        <v>0</v>
      </c>
      <c r="P89" s="197">
        <v>1.38</v>
      </c>
      <c r="Q89" s="197">
        <v>0.26</v>
      </c>
      <c r="R89" s="197">
        <v>0.52</v>
      </c>
      <c r="S89" s="197">
        <v>0.32</v>
      </c>
      <c r="T89" s="197">
        <v>0</v>
      </c>
      <c r="U89" s="197">
        <v>1.03</v>
      </c>
      <c r="V89" s="197">
        <v>0</v>
      </c>
      <c r="W89" s="197">
        <v>0</v>
      </c>
      <c r="X89" s="197">
        <v>1.81</v>
      </c>
      <c r="Y89" s="197">
        <v>9.15</v>
      </c>
      <c r="Z89" s="197">
        <v>3.31</v>
      </c>
      <c r="AA89" s="197">
        <v>1.1000000000000001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35.479999999999997</v>
      </c>
      <c r="AJ89" s="197">
        <v>0</v>
      </c>
      <c r="AK89" s="197">
        <v>0.91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13.69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0.38</v>
      </c>
      <c r="L90" s="197">
        <v>392.24</v>
      </c>
      <c r="M90" s="197">
        <v>1.1299999999999999</v>
      </c>
      <c r="N90" s="197">
        <v>1.45</v>
      </c>
      <c r="O90" s="197">
        <v>0</v>
      </c>
      <c r="P90" s="197">
        <v>1.38</v>
      </c>
      <c r="Q90" s="197">
        <v>0.26</v>
      </c>
      <c r="R90" s="197">
        <v>0.52</v>
      </c>
      <c r="S90" s="197">
        <v>0.32</v>
      </c>
      <c r="T90" s="197">
        <v>0</v>
      </c>
      <c r="U90" s="197">
        <v>1.03</v>
      </c>
      <c r="V90" s="197">
        <v>0</v>
      </c>
      <c r="W90" s="197">
        <v>0</v>
      </c>
      <c r="X90" s="197">
        <v>1.81</v>
      </c>
      <c r="Y90" s="197">
        <v>9.15</v>
      </c>
      <c r="Z90" s="197">
        <v>3.31</v>
      </c>
      <c r="AA90" s="197">
        <v>1.1000000000000001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35.479999999999997</v>
      </c>
      <c r="AJ90" s="197">
        <v>0</v>
      </c>
      <c r="AK90" s="197">
        <v>0.45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13.69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0.38</v>
      </c>
      <c r="L91" s="197">
        <v>424.89</v>
      </c>
      <c r="M91" s="197">
        <v>1.1299999999999999</v>
      </c>
      <c r="N91" s="197">
        <v>1.45</v>
      </c>
      <c r="O91" s="197">
        <v>0</v>
      </c>
      <c r="P91" s="197">
        <v>1.38</v>
      </c>
      <c r="Q91" s="197">
        <v>0.26</v>
      </c>
      <c r="R91" s="197">
        <v>0.52</v>
      </c>
      <c r="S91" s="197">
        <v>0.32</v>
      </c>
      <c r="T91" s="197">
        <v>0</v>
      </c>
      <c r="U91" s="197">
        <v>1.03</v>
      </c>
      <c r="V91" s="197">
        <v>0</v>
      </c>
      <c r="W91" s="197">
        <v>0</v>
      </c>
      <c r="X91" s="197">
        <v>1.81</v>
      </c>
      <c r="Y91" s="197">
        <v>9.15</v>
      </c>
      <c r="Z91" s="197">
        <v>3.31</v>
      </c>
      <c r="AA91" s="197">
        <v>1.1000000000000001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35.479999999999997</v>
      </c>
      <c r="AJ91" s="197">
        <v>0</v>
      </c>
      <c r="AK91" s="197">
        <v>1.36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0.38</v>
      </c>
      <c r="L92" s="197">
        <v>444.09</v>
      </c>
      <c r="M92" s="197">
        <v>1.1299999999999999</v>
      </c>
      <c r="N92" s="197">
        <v>1.45</v>
      </c>
      <c r="O92" s="197">
        <v>0</v>
      </c>
      <c r="P92" s="197">
        <v>1.38</v>
      </c>
      <c r="Q92" s="197">
        <v>0.26</v>
      </c>
      <c r="R92" s="197">
        <v>0.52</v>
      </c>
      <c r="S92" s="197">
        <v>0.32</v>
      </c>
      <c r="T92" s="197">
        <v>0</v>
      </c>
      <c r="U92" s="197">
        <v>1.03</v>
      </c>
      <c r="V92" s="197">
        <v>0</v>
      </c>
      <c r="W92" s="197">
        <v>0</v>
      </c>
      <c r="X92" s="197">
        <v>1.81</v>
      </c>
      <c r="Y92" s="197">
        <v>9.15</v>
      </c>
      <c r="Z92" s="197">
        <v>3.31</v>
      </c>
      <c r="AA92" s="197">
        <v>1.1000000000000001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35.479999999999997</v>
      </c>
      <c r="AJ92" s="197">
        <v>0</v>
      </c>
      <c r="AK92" s="197">
        <v>0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0.38</v>
      </c>
      <c r="L93" s="197">
        <v>475.77</v>
      </c>
      <c r="M93" s="197">
        <v>1.1299999999999999</v>
      </c>
      <c r="N93" s="197">
        <v>1.45</v>
      </c>
      <c r="O93" s="197">
        <v>0</v>
      </c>
      <c r="P93" s="197">
        <v>1.38</v>
      </c>
      <c r="Q93" s="197">
        <v>0.26</v>
      </c>
      <c r="R93" s="197">
        <v>0.52</v>
      </c>
      <c r="S93" s="197">
        <v>0.32</v>
      </c>
      <c r="T93" s="197">
        <v>0</v>
      </c>
      <c r="U93" s="197">
        <v>1.03</v>
      </c>
      <c r="V93" s="197">
        <v>0</v>
      </c>
      <c r="W93" s="197">
        <v>0</v>
      </c>
      <c r="X93" s="197">
        <v>1.81</v>
      </c>
      <c r="Y93" s="197">
        <v>9.15</v>
      </c>
      <c r="Z93" s="197">
        <v>3.31</v>
      </c>
      <c r="AA93" s="197">
        <v>1.1000000000000001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35.479999999999997</v>
      </c>
      <c r="AJ93" s="197">
        <v>0</v>
      </c>
      <c r="AK93" s="197">
        <v>0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9.41</v>
      </c>
      <c r="L94" s="197">
        <v>475.77</v>
      </c>
      <c r="M94" s="197">
        <v>1.1299999999999999</v>
      </c>
      <c r="N94" s="197">
        <v>1.45</v>
      </c>
      <c r="O94" s="197">
        <v>0</v>
      </c>
      <c r="P94" s="197">
        <v>1.38</v>
      </c>
      <c r="Q94" s="197">
        <v>0.26</v>
      </c>
      <c r="R94" s="197">
        <v>0.52</v>
      </c>
      <c r="S94" s="197">
        <v>0.32</v>
      </c>
      <c r="T94" s="197">
        <v>0</v>
      </c>
      <c r="U94" s="197">
        <v>1.03</v>
      </c>
      <c r="V94" s="197">
        <v>0</v>
      </c>
      <c r="W94" s="197">
        <v>0</v>
      </c>
      <c r="X94" s="197">
        <v>1.81</v>
      </c>
      <c r="Y94" s="197">
        <v>9.15</v>
      </c>
      <c r="Z94" s="197">
        <v>3.31</v>
      </c>
      <c r="AA94" s="197">
        <v>1.1000000000000001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35.479999999999997</v>
      </c>
      <c r="AJ94" s="197">
        <v>0</v>
      </c>
      <c r="AK94" s="197">
        <v>0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9.41</v>
      </c>
      <c r="L95" s="197">
        <v>475.77</v>
      </c>
      <c r="M95" s="197">
        <v>1.1299999999999999</v>
      </c>
      <c r="N95" s="197">
        <v>1.45</v>
      </c>
      <c r="O95" s="197">
        <v>0</v>
      </c>
      <c r="P95" s="197">
        <v>1.38</v>
      </c>
      <c r="Q95" s="197">
        <v>6.69</v>
      </c>
      <c r="R95" s="197">
        <v>12.62</v>
      </c>
      <c r="S95" s="197">
        <v>8.1</v>
      </c>
      <c r="T95" s="197">
        <v>0</v>
      </c>
      <c r="U95" s="197">
        <v>1.03</v>
      </c>
      <c r="V95" s="197">
        <v>0</v>
      </c>
      <c r="W95" s="197">
        <v>0</v>
      </c>
      <c r="X95" s="197">
        <v>1.81</v>
      </c>
      <c r="Y95" s="197">
        <v>9.15</v>
      </c>
      <c r="Z95" s="197">
        <v>25.41</v>
      </c>
      <c r="AA95" s="197">
        <v>19.989999999999998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0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9.41</v>
      </c>
      <c r="L96" s="197">
        <v>475.77</v>
      </c>
      <c r="M96" s="197">
        <v>1.1299999999999999</v>
      </c>
      <c r="N96" s="197">
        <v>1.45</v>
      </c>
      <c r="O96" s="197">
        <v>0</v>
      </c>
      <c r="P96" s="197">
        <v>1.38</v>
      </c>
      <c r="Q96" s="197">
        <v>6.69</v>
      </c>
      <c r="R96" s="197">
        <v>13.01</v>
      </c>
      <c r="S96" s="197">
        <v>8.1</v>
      </c>
      <c r="T96" s="197">
        <v>0</v>
      </c>
      <c r="U96" s="197">
        <v>1.03</v>
      </c>
      <c r="V96" s="197">
        <v>0</v>
      </c>
      <c r="W96" s="197">
        <v>0</v>
      </c>
      <c r="X96" s="197">
        <v>1.81</v>
      </c>
      <c r="Y96" s="197">
        <v>9.15</v>
      </c>
      <c r="Z96" s="197">
        <v>44.62</v>
      </c>
      <c r="AA96" s="197">
        <v>19.989999999999998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0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13.76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9.41</v>
      </c>
      <c r="L97" s="197">
        <v>475.77</v>
      </c>
      <c r="M97" s="197">
        <v>1.1299999999999999</v>
      </c>
      <c r="N97" s="197">
        <v>1.45</v>
      </c>
      <c r="O97" s="197">
        <v>0</v>
      </c>
      <c r="P97" s="197">
        <v>1.38</v>
      </c>
      <c r="Q97" s="197">
        <v>6.69</v>
      </c>
      <c r="R97" s="197">
        <v>13.01</v>
      </c>
      <c r="S97" s="197">
        <v>7.64</v>
      </c>
      <c r="T97" s="197">
        <v>0</v>
      </c>
      <c r="U97" s="197">
        <v>1.03</v>
      </c>
      <c r="V97" s="197">
        <v>0</v>
      </c>
      <c r="W97" s="197">
        <v>0</v>
      </c>
      <c r="X97" s="197">
        <v>1.81</v>
      </c>
      <c r="Y97" s="197">
        <v>9.15</v>
      </c>
      <c r="Z97" s="197">
        <v>44.62</v>
      </c>
      <c r="AA97" s="197">
        <v>19.989999999999998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13.76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9.41</v>
      </c>
      <c r="L98" s="197">
        <v>475.77</v>
      </c>
      <c r="M98" s="197">
        <v>1.1299999999999999</v>
      </c>
      <c r="N98" s="197">
        <v>1.45</v>
      </c>
      <c r="O98" s="197">
        <v>0</v>
      </c>
      <c r="P98" s="197">
        <v>1.38</v>
      </c>
      <c r="Q98" s="197">
        <v>6.69</v>
      </c>
      <c r="R98" s="197">
        <v>13.01</v>
      </c>
      <c r="S98" s="197">
        <v>7.64</v>
      </c>
      <c r="T98" s="197">
        <v>0</v>
      </c>
      <c r="U98" s="197">
        <v>1.03</v>
      </c>
      <c r="V98" s="197">
        <v>0</v>
      </c>
      <c r="W98" s="197">
        <v>0</v>
      </c>
      <c r="X98" s="197">
        <v>1.81</v>
      </c>
      <c r="Y98" s="197">
        <v>9.15</v>
      </c>
      <c r="Z98" s="197">
        <v>44.62</v>
      </c>
      <c r="AA98" s="197">
        <v>19.989999999999998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19.600000000000001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0.32715249999999996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7.0964999999999959E-2</v>
      </c>
      <c r="L99">
        <f t="shared" si="0"/>
        <v>10.040002499999991</v>
      </c>
      <c r="M99">
        <f t="shared" si="0"/>
        <v>2.2817499999999984E-2</v>
      </c>
      <c r="N99">
        <f t="shared" si="0"/>
        <v>3.5802500000000008E-2</v>
      </c>
      <c r="O99">
        <f t="shared" si="0"/>
        <v>0</v>
      </c>
      <c r="P99">
        <f t="shared" si="0"/>
        <v>8.4269999999999914E-2</v>
      </c>
      <c r="Q99">
        <f t="shared" si="0"/>
        <v>3.4994999999999971E-2</v>
      </c>
      <c r="R99">
        <f t="shared" si="0"/>
        <v>6.2840000000000173E-2</v>
      </c>
      <c r="S99">
        <f t="shared" si="0"/>
        <v>3.790499999999989E-2</v>
      </c>
      <c r="T99">
        <f t="shared" si="0"/>
        <v>0</v>
      </c>
      <c r="U99">
        <f t="shared" si="0"/>
        <v>2.472000000000002E-2</v>
      </c>
      <c r="V99">
        <f t="shared" si="0"/>
        <v>0</v>
      </c>
      <c r="W99">
        <f t="shared" si="0"/>
        <v>0</v>
      </c>
      <c r="X99">
        <f t="shared" si="0"/>
        <v>0.2167574999999991</v>
      </c>
      <c r="Y99">
        <f t="shared" si="0"/>
        <v>0.21959999999999966</v>
      </c>
      <c r="Z99">
        <f t="shared" si="0"/>
        <v>0.36933249999999901</v>
      </c>
      <c r="AA99">
        <f t="shared" si="0"/>
        <v>0.16391250000000041</v>
      </c>
      <c r="AB99">
        <f t="shared" si="0"/>
        <v>0</v>
      </c>
      <c r="AC99">
        <f t="shared" si="0"/>
        <v>0.24414249999999971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-3.0525000000000001E-3</v>
      </c>
      <c r="AH99">
        <f t="shared" si="0"/>
        <v>0</v>
      </c>
      <c r="AI99">
        <f t="shared" si="0"/>
        <v>0.8468399999999997</v>
      </c>
      <c r="AJ99">
        <f t="shared" si="0"/>
        <v>0</v>
      </c>
      <c r="AK99">
        <f t="shared" si="0"/>
        <v>0.15015750000000005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-12.701000000000001</v>
      </c>
      <c r="D27" s="124">
        <v>0</v>
      </c>
      <c r="E27" s="124">
        <v>0</v>
      </c>
      <c r="F27" s="124">
        <v>-17.298999999999999</v>
      </c>
      <c r="G27" s="124">
        <v>-30</v>
      </c>
      <c r="H27" s="118"/>
      <c r="I27" s="33">
        <v>25</v>
      </c>
      <c r="J27" s="124">
        <v>12.701000000000001</v>
      </c>
      <c r="K27" s="124">
        <v>0</v>
      </c>
      <c r="L27" s="124">
        <v>0</v>
      </c>
      <c r="M27" s="124">
        <v>0</v>
      </c>
      <c r="N27" s="124">
        <v>12.701000000000001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17.298999999999999</v>
      </c>
      <c r="AF27" s="124">
        <v>0</v>
      </c>
      <c r="AG27" s="124">
        <v>0</v>
      </c>
      <c r="AH27" s="124">
        <v>0</v>
      </c>
      <c r="AI27" s="124">
        <v>17.298999999999999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12.701000000000001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-12.701000000000001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17.298999999999999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-17.298999999999999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127.01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127.01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172.99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172.99</v>
      </c>
      <c r="DF27" s="123">
        <f t="shared" si="31"/>
        <v>30</v>
      </c>
      <c r="DG27" s="123">
        <f t="shared" si="32"/>
        <v>-12.701000000000001</v>
      </c>
      <c r="DH27" s="123">
        <f t="shared" si="33"/>
        <v>0</v>
      </c>
      <c r="DI27" s="123">
        <f t="shared" si="34"/>
        <v>0</v>
      </c>
      <c r="DJ27" s="123">
        <f t="shared" si="35"/>
        <v>-17.298999999999999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-41.066000000000003</v>
      </c>
      <c r="D28" s="124">
        <v>0</v>
      </c>
      <c r="E28" s="124">
        <v>0</v>
      </c>
      <c r="F28" s="124">
        <v>-55.933999999999997</v>
      </c>
      <c r="G28" s="124">
        <v>-97</v>
      </c>
      <c r="H28" s="118"/>
      <c r="I28" s="33">
        <v>26</v>
      </c>
      <c r="J28" s="124">
        <v>41.066000000000003</v>
      </c>
      <c r="K28" s="124">
        <v>0</v>
      </c>
      <c r="L28" s="124">
        <v>0</v>
      </c>
      <c r="M28" s="124">
        <v>0</v>
      </c>
      <c r="N28" s="124">
        <v>41.066000000000003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55.933999999999997</v>
      </c>
      <c r="AF28" s="124">
        <v>0</v>
      </c>
      <c r="AG28" s="124">
        <v>0</v>
      </c>
      <c r="AH28" s="124">
        <v>0</v>
      </c>
      <c r="AI28" s="124">
        <v>55.933999999999997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41.066000000000003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-41.066000000000003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55.933999999999997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-55.933999999999997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410.66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410.66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559.33999999999992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559.33999999999992</v>
      </c>
      <c r="DF28" s="123">
        <f t="shared" si="31"/>
        <v>97</v>
      </c>
      <c r="DG28" s="123">
        <f t="shared" si="32"/>
        <v>-41.066000000000003</v>
      </c>
      <c r="DH28" s="123">
        <f t="shared" si="33"/>
        <v>0</v>
      </c>
      <c r="DI28" s="123">
        <f t="shared" si="34"/>
        <v>0</v>
      </c>
      <c r="DJ28" s="123">
        <f t="shared" si="35"/>
        <v>-55.933999999999997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-42.335999999999999</v>
      </c>
      <c r="D29" s="124">
        <v>0</v>
      </c>
      <c r="E29" s="124">
        <v>0</v>
      </c>
      <c r="F29" s="124">
        <v>-57.664000000000001</v>
      </c>
      <c r="G29" s="124">
        <v>-100</v>
      </c>
      <c r="H29" s="118"/>
      <c r="I29" s="33">
        <v>27</v>
      </c>
      <c r="J29" s="124">
        <v>42.335999999999999</v>
      </c>
      <c r="K29" s="124">
        <v>0</v>
      </c>
      <c r="L29" s="124">
        <v>0</v>
      </c>
      <c r="M29" s="124">
        <v>0</v>
      </c>
      <c r="N29" s="124">
        <v>42.335999999999999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57.664000000000001</v>
      </c>
      <c r="AF29" s="124">
        <v>0</v>
      </c>
      <c r="AG29" s="124">
        <v>0</v>
      </c>
      <c r="AH29" s="124">
        <v>0</v>
      </c>
      <c r="AI29" s="124">
        <v>57.664000000000001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42.335999999999999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-42.335999999999999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57.664000000000001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-57.664000000000001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423.36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423.36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576.64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576.64</v>
      </c>
      <c r="DF29" s="123">
        <f t="shared" si="31"/>
        <v>100</v>
      </c>
      <c r="DG29" s="123">
        <f t="shared" si="32"/>
        <v>-42.335999999999999</v>
      </c>
      <c r="DH29" s="123">
        <f t="shared" si="33"/>
        <v>0</v>
      </c>
      <c r="DI29" s="123">
        <f t="shared" si="34"/>
        <v>0</v>
      </c>
      <c r="DJ29" s="123">
        <f t="shared" si="35"/>
        <v>-57.664000000000001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-69.007999999999996</v>
      </c>
      <c r="D30" s="124">
        <v>0</v>
      </c>
      <c r="E30" s="124">
        <v>0</v>
      </c>
      <c r="F30" s="124">
        <v>-93.992000000000004</v>
      </c>
      <c r="G30" s="124">
        <v>-163</v>
      </c>
      <c r="H30" s="118"/>
      <c r="I30" s="33">
        <v>28</v>
      </c>
      <c r="J30" s="124">
        <v>69.007999999999996</v>
      </c>
      <c r="K30" s="124">
        <v>0</v>
      </c>
      <c r="L30" s="124">
        <v>0</v>
      </c>
      <c r="M30" s="124">
        <v>0</v>
      </c>
      <c r="N30" s="124">
        <v>69.007999999999996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93.992000000000004</v>
      </c>
      <c r="AF30" s="124">
        <v>0</v>
      </c>
      <c r="AG30" s="124">
        <v>0</v>
      </c>
      <c r="AH30" s="124">
        <v>0</v>
      </c>
      <c r="AI30" s="124">
        <v>93.992000000000004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69.007999999999996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-69.007999999999996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93.992000000000004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-93.992000000000004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690.07999999999993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690.07999999999993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939.92000000000007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939.92000000000007</v>
      </c>
      <c r="DF30" s="123">
        <f t="shared" si="31"/>
        <v>163</v>
      </c>
      <c r="DG30" s="123">
        <f t="shared" si="32"/>
        <v>-69.007999999999996</v>
      </c>
      <c r="DH30" s="123">
        <f t="shared" si="33"/>
        <v>0</v>
      </c>
      <c r="DI30" s="123">
        <f t="shared" si="34"/>
        <v>0</v>
      </c>
      <c r="DJ30" s="123">
        <f t="shared" si="35"/>
        <v>-93.992000000000004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-90.176000000000002</v>
      </c>
      <c r="D31" s="124">
        <v>0</v>
      </c>
      <c r="E31" s="124">
        <v>0</v>
      </c>
      <c r="F31" s="124">
        <v>-122.824</v>
      </c>
      <c r="G31" s="124">
        <v>-213</v>
      </c>
      <c r="H31" s="118"/>
      <c r="I31" s="33">
        <v>29</v>
      </c>
      <c r="J31" s="124">
        <v>90.176000000000002</v>
      </c>
      <c r="K31" s="124">
        <v>0</v>
      </c>
      <c r="L31" s="124">
        <v>0</v>
      </c>
      <c r="M31" s="124">
        <v>0</v>
      </c>
      <c r="N31" s="124">
        <v>90.176000000000002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122.824</v>
      </c>
      <c r="AF31" s="124">
        <v>0</v>
      </c>
      <c r="AG31" s="124">
        <v>0</v>
      </c>
      <c r="AH31" s="124">
        <v>0</v>
      </c>
      <c r="AI31" s="124">
        <v>122.824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90.176000000000002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-90.176000000000002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122.824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-122.824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901.76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901.76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1228.24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1228.24</v>
      </c>
      <c r="DF31" s="123">
        <f t="shared" si="31"/>
        <v>213</v>
      </c>
      <c r="DG31" s="123">
        <f t="shared" si="32"/>
        <v>-90.176000000000002</v>
      </c>
      <c r="DH31" s="123">
        <f t="shared" si="33"/>
        <v>0</v>
      </c>
      <c r="DI31" s="123">
        <f t="shared" si="34"/>
        <v>0</v>
      </c>
      <c r="DJ31" s="123">
        <f t="shared" si="35"/>
        <v>-122.824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-70</v>
      </c>
      <c r="D32" s="124">
        <v>0</v>
      </c>
      <c r="E32" s="124">
        <v>0</v>
      </c>
      <c r="F32" s="124">
        <v>-111.32299999999999</v>
      </c>
      <c r="G32" s="124">
        <v>-181.32300000000001</v>
      </c>
      <c r="H32" s="118"/>
      <c r="I32" s="33">
        <v>30</v>
      </c>
      <c r="J32" s="124">
        <v>70</v>
      </c>
      <c r="K32" s="124">
        <v>0</v>
      </c>
      <c r="L32" s="124">
        <v>0</v>
      </c>
      <c r="M32" s="124">
        <v>0</v>
      </c>
      <c r="N32" s="124">
        <v>70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111.32299999999999</v>
      </c>
      <c r="AF32" s="124">
        <v>0</v>
      </c>
      <c r="AG32" s="124">
        <v>0</v>
      </c>
      <c r="AH32" s="124">
        <v>0</v>
      </c>
      <c r="AI32" s="124">
        <v>111.32299999999999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70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-70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111.32299999999999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-111.32299999999999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700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700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1113.23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1113.23</v>
      </c>
      <c r="DF32" s="123">
        <f t="shared" si="31"/>
        <v>181.32299999999998</v>
      </c>
      <c r="DG32" s="123">
        <f t="shared" si="32"/>
        <v>-70</v>
      </c>
      <c r="DH32" s="123">
        <f t="shared" si="33"/>
        <v>0</v>
      </c>
      <c r="DI32" s="123">
        <f t="shared" si="34"/>
        <v>0</v>
      </c>
      <c r="DJ32" s="123">
        <f t="shared" si="35"/>
        <v>-111.32299999999999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-15</v>
      </c>
      <c r="D33" s="124">
        <v>0</v>
      </c>
      <c r="E33" s="124">
        <v>0</v>
      </c>
      <c r="F33" s="124">
        <v>-58.896000000000001</v>
      </c>
      <c r="G33" s="124">
        <v>-73.896000000000001</v>
      </c>
      <c r="H33" s="118"/>
      <c r="I33" s="33">
        <v>31</v>
      </c>
      <c r="J33" s="124">
        <v>15</v>
      </c>
      <c r="K33" s="124">
        <v>0</v>
      </c>
      <c r="L33" s="124">
        <v>0</v>
      </c>
      <c r="M33" s="124">
        <v>0</v>
      </c>
      <c r="N33" s="124">
        <v>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58.896000000000001</v>
      </c>
      <c r="AF33" s="124">
        <v>0</v>
      </c>
      <c r="AG33" s="124">
        <v>0</v>
      </c>
      <c r="AH33" s="124">
        <v>0</v>
      </c>
      <c r="AI33" s="124">
        <v>58.896000000000001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58.896000000000001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-58.896000000000001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588.96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588.96</v>
      </c>
      <c r="DF33" s="123">
        <f t="shared" si="31"/>
        <v>73.896000000000001</v>
      </c>
      <c r="DG33" s="123">
        <f t="shared" si="32"/>
        <v>-15</v>
      </c>
      <c r="DH33" s="123">
        <f t="shared" si="33"/>
        <v>0</v>
      </c>
      <c r="DI33" s="123">
        <f t="shared" si="34"/>
        <v>0</v>
      </c>
      <c r="DJ33" s="123">
        <f t="shared" si="35"/>
        <v>-58.896000000000001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-11.467000000000001</v>
      </c>
      <c r="G34" s="124">
        <v>-11.467000000000001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11.467000000000001</v>
      </c>
      <c r="AF34" s="124">
        <v>0</v>
      </c>
      <c r="AG34" s="124">
        <v>0</v>
      </c>
      <c r="AH34" s="124">
        <v>0</v>
      </c>
      <c r="AI34" s="124">
        <v>11.467000000000001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11.467000000000001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-11.467000000000001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114.67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114.67</v>
      </c>
      <c r="DF34" s="123">
        <f t="shared" si="31"/>
        <v>11.467000000000001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-11.467000000000001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-8</v>
      </c>
      <c r="D65" s="124">
        <v>0</v>
      </c>
      <c r="E65" s="124">
        <v>0</v>
      </c>
      <c r="F65" s="124">
        <v>0</v>
      </c>
      <c r="G65" s="124">
        <v>-8</v>
      </c>
      <c r="H65" s="118"/>
      <c r="I65" s="33">
        <v>63</v>
      </c>
      <c r="J65" s="124">
        <v>8</v>
      </c>
      <c r="K65" s="124">
        <v>0</v>
      </c>
      <c r="L65" s="124">
        <v>0</v>
      </c>
      <c r="M65" s="124">
        <v>0</v>
      </c>
      <c r="N65" s="124">
        <v>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8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80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80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8</v>
      </c>
      <c r="DG65" s="123">
        <f t="shared" si="32"/>
        <v>-8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-13</v>
      </c>
      <c r="D66" s="124">
        <v>0</v>
      </c>
      <c r="E66" s="124">
        <v>0</v>
      </c>
      <c r="F66" s="124">
        <v>0</v>
      </c>
      <c r="G66" s="124">
        <v>-13</v>
      </c>
      <c r="H66" s="118"/>
      <c r="I66" s="33">
        <v>64</v>
      </c>
      <c r="J66" s="124">
        <v>13</v>
      </c>
      <c r="K66" s="124">
        <v>0</v>
      </c>
      <c r="L66" s="124">
        <v>0</v>
      </c>
      <c r="M66" s="124">
        <v>0</v>
      </c>
      <c r="N66" s="124">
        <v>13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13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-13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130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130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13</v>
      </c>
      <c r="DG66" s="123">
        <f t="shared" si="32"/>
        <v>-13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-85</v>
      </c>
      <c r="D67" s="124">
        <v>0</v>
      </c>
      <c r="E67" s="124">
        <v>0</v>
      </c>
      <c r="F67" s="124">
        <v>0</v>
      </c>
      <c r="G67" s="124">
        <v>-85</v>
      </c>
      <c r="H67" s="118"/>
      <c r="I67" s="33">
        <v>65</v>
      </c>
      <c r="J67" s="124">
        <v>85</v>
      </c>
      <c r="K67" s="124">
        <v>0</v>
      </c>
      <c r="L67" s="124">
        <v>0</v>
      </c>
      <c r="M67" s="124">
        <v>0</v>
      </c>
      <c r="N67" s="124">
        <v>85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85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-85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850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850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85</v>
      </c>
      <c r="DG67" s="123">
        <f t="shared" si="32"/>
        <v>-85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-80</v>
      </c>
      <c r="D68" s="124">
        <v>0</v>
      </c>
      <c r="E68" s="124">
        <v>0</v>
      </c>
      <c r="F68" s="124">
        <v>0</v>
      </c>
      <c r="G68" s="124">
        <v>-80</v>
      </c>
      <c r="H68" s="118"/>
      <c r="I68" s="33">
        <v>66</v>
      </c>
      <c r="J68" s="124">
        <v>80</v>
      </c>
      <c r="K68" s="124">
        <v>0</v>
      </c>
      <c r="L68" s="124">
        <v>0</v>
      </c>
      <c r="M68" s="124">
        <v>0</v>
      </c>
      <c r="N68" s="124">
        <v>80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80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-80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800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800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80</v>
      </c>
      <c r="DG68" s="123">
        <f t="shared" ref="DG68:DG99" si="60">AY68+AN68+BC68+BJ68+BQ68</f>
        <v>-80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-60</v>
      </c>
      <c r="D69" s="124">
        <v>0</v>
      </c>
      <c r="E69" s="124">
        <v>0</v>
      </c>
      <c r="F69" s="124">
        <v>-80.739000000000004</v>
      </c>
      <c r="G69" s="124">
        <v>-140.739</v>
      </c>
      <c r="H69" s="118"/>
      <c r="I69" s="33">
        <v>67</v>
      </c>
      <c r="J69" s="124">
        <v>60</v>
      </c>
      <c r="K69" s="124">
        <v>0</v>
      </c>
      <c r="L69" s="124">
        <v>0</v>
      </c>
      <c r="M69" s="124">
        <v>0</v>
      </c>
      <c r="N69" s="124">
        <v>60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80.739000000000004</v>
      </c>
      <c r="AF69" s="124">
        <v>0</v>
      </c>
      <c r="AG69" s="124">
        <v>0</v>
      </c>
      <c r="AH69" s="124">
        <v>0</v>
      </c>
      <c r="AI69" s="124">
        <v>80.739000000000004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60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-60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80.739000000000004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-80.739000000000004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600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600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807.3900000000001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807.3900000000001</v>
      </c>
      <c r="DF69" s="123">
        <f t="shared" si="59"/>
        <v>140.739</v>
      </c>
      <c r="DG69" s="123">
        <f t="shared" si="60"/>
        <v>-60</v>
      </c>
      <c r="DH69" s="123">
        <f t="shared" si="61"/>
        <v>0</v>
      </c>
      <c r="DI69" s="123">
        <f t="shared" si="62"/>
        <v>0</v>
      </c>
      <c r="DJ69" s="123">
        <f t="shared" si="63"/>
        <v>-80.739000000000004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-45</v>
      </c>
      <c r="D70" s="124">
        <v>0</v>
      </c>
      <c r="E70" s="124">
        <v>0</v>
      </c>
      <c r="F70" s="124">
        <v>-73.103999999999999</v>
      </c>
      <c r="G70" s="124">
        <v>-118.104</v>
      </c>
      <c r="H70" s="118"/>
      <c r="I70" s="33">
        <v>68</v>
      </c>
      <c r="J70" s="124">
        <v>45</v>
      </c>
      <c r="K70" s="124">
        <v>0</v>
      </c>
      <c r="L70" s="124">
        <v>0</v>
      </c>
      <c r="M70" s="124">
        <v>0</v>
      </c>
      <c r="N70" s="124">
        <v>45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73.103999999999999</v>
      </c>
      <c r="AF70" s="124">
        <v>0</v>
      </c>
      <c r="AG70" s="124">
        <v>0</v>
      </c>
      <c r="AH70" s="124">
        <v>0</v>
      </c>
      <c r="AI70" s="124">
        <v>73.103999999999999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45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-45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73.103999999999999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-73.103999999999999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450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450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731.04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731.04</v>
      </c>
      <c r="DF70" s="123">
        <f t="shared" si="59"/>
        <v>118.104</v>
      </c>
      <c r="DG70" s="123">
        <f t="shared" si="60"/>
        <v>-45</v>
      </c>
      <c r="DH70" s="123">
        <f t="shared" si="61"/>
        <v>0</v>
      </c>
      <c r="DI70" s="123">
        <f t="shared" si="62"/>
        <v>0</v>
      </c>
      <c r="DJ70" s="123">
        <f t="shared" si="63"/>
        <v>-73.103999999999999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-35</v>
      </c>
      <c r="D71" s="124">
        <v>0</v>
      </c>
      <c r="E71" s="124">
        <v>0</v>
      </c>
      <c r="F71" s="124">
        <v>-28.795999999999999</v>
      </c>
      <c r="G71" s="124">
        <v>-63.795999999999999</v>
      </c>
      <c r="H71" s="118"/>
      <c r="I71" s="33">
        <v>69</v>
      </c>
      <c r="J71" s="124">
        <v>35</v>
      </c>
      <c r="K71" s="124">
        <v>0</v>
      </c>
      <c r="L71" s="124">
        <v>0</v>
      </c>
      <c r="M71" s="124">
        <v>0</v>
      </c>
      <c r="N71" s="124">
        <v>35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28.795999999999999</v>
      </c>
      <c r="AF71" s="124">
        <v>0</v>
      </c>
      <c r="AG71" s="124">
        <v>0</v>
      </c>
      <c r="AH71" s="124">
        <v>0</v>
      </c>
      <c r="AI71" s="124">
        <v>28.795999999999999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35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-35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28.795999999999999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-28.795999999999999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350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350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287.95999999999998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287.95999999999998</v>
      </c>
      <c r="DF71" s="123">
        <f t="shared" si="59"/>
        <v>63.795999999999999</v>
      </c>
      <c r="DG71" s="123">
        <f t="shared" si="60"/>
        <v>-35</v>
      </c>
      <c r="DH71" s="123">
        <f t="shared" si="61"/>
        <v>0</v>
      </c>
      <c r="DI71" s="123">
        <f t="shared" si="62"/>
        <v>0</v>
      </c>
      <c r="DJ71" s="123">
        <f t="shared" si="63"/>
        <v>-28.795999999999999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-30</v>
      </c>
      <c r="D72" s="124">
        <v>0</v>
      </c>
      <c r="E72" s="124">
        <v>0</v>
      </c>
      <c r="F72" s="124">
        <v>-41.314999999999998</v>
      </c>
      <c r="G72" s="124">
        <v>-71.314999999999998</v>
      </c>
      <c r="H72" s="118"/>
      <c r="I72" s="33">
        <v>70</v>
      </c>
      <c r="J72" s="124">
        <v>30</v>
      </c>
      <c r="K72" s="124">
        <v>0</v>
      </c>
      <c r="L72" s="124">
        <v>0</v>
      </c>
      <c r="M72" s="124">
        <v>0</v>
      </c>
      <c r="N72" s="124">
        <v>30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41.314999999999998</v>
      </c>
      <c r="AF72" s="124">
        <v>0</v>
      </c>
      <c r="AG72" s="124">
        <v>0</v>
      </c>
      <c r="AH72" s="124">
        <v>0</v>
      </c>
      <c r="AI72" s="124">
        <v>41.314999999999998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41.314999999999998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-41.314999999999998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413.15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413.15</v>
      </c>
      <c r="DF72" s="123">
        <f t="shared" si="59"/>
        <v>71.314999999999998</v>
      </c>
      <c r="DG72" s="123">
        <f t="shared" si="60"/>
        <v>-30</v>
      </c>
      <c r="DH72" s="123">
        <f t="shared" si="61"/>
        <v>0</v>
      </c>
      <c r="DI72" s="123">
        <f t="shared" si="62"/>
        <v>0</v>
      </c>
      <c r="DJ72" s="123">
        <f t="shared" si="63"/>
        <v>-41.314999999999998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-45</v>
      </c>
      <c r="D73" s="124">
        <v>0</v>
      </c>
      <c r="E73" s="124">
        <v>0</v>
      </c>
      <c r="F73" s="124">
        <v>-68.637</v>
      </c>
      <c r="G73" s="124">
        <v>-113.637</v>
      </c>
      <c r="H73" s="118"/>
      <c r="I73" s="33">
        <v>71</v>
      </c>
      <c r="J73" s="124">
        <v>45</v>
      </c>
      <c r="K73" s="124">
        <v>0</v>
      </c>
      <c r="L73" s="124">
        <v>0</v>
      </c>
      <c r="M73" s="124">
        <v>0</v>
      </c>
      <c r="N73" s="124">
        <v>45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68.637</v>
      </c>
      <c r="AF73" s="124">
        <v>0</v>
      </c>
      <c r="AG73" s="124">
        <v>0</v>
      </c>
      <c r="AH73" s="124">
        <v>0</v>
      </c>
      <c r="AI73" s="124">
        <v>68.637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45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-45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68.637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-68.637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450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450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686.37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686.37</v>
      </c>
      <c r="DF73" s="123">
        <f t="shared" si="59"/>
        <v>113.637</v>
      </c>
      <c r="DG73" s="123">
        <f t="shared" si="60"/>
        <v>-45</v>
      </c>
      <c r="DH73" s="123">
        <f t="shared" si="61"/>
        <v>0</v>
      </c>
      <c r="DI73" s="123">
        <f t="shared" si="62"/>
        <v>0</v>
      </c>
      <c r="DJ73" s="123">
        <f t="shared" si="63"/>
        <v>-68.637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-45</v>
      </c>
      <c r="D74" s="124">
        <v>0</v>
      </c>
      <c r="E74" s="124">
        <v>0</v>
      </c>
      <c r="F74" s="124">
        <v>-112.566</v>
      </c>
      <c r="G74" s="124">
        <v>-157.566</v>
      </c>
      <c r="H74" s="118"/>
      <c r="I74" s="33">
        <v>72</v>
      </c>
      <c r="J74" s="124">
        <v>45</v>
      </c>
      <c r="K74" s="124">
        <v>0</v>
      </c>
      <c r="L74" s="124">
        <v>0</v>
      </c>
      <c r="M74" s="124">
        <v>0</v>
      </c>
      <c r="N74" s="124">
        <v>45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112.566</v>
      </c>
      <c r="AF74" s="124">
        <v>0</v>
      </c>
      <c r="AG74" s="124">
        <v>0</v>
      </c>
      <c r="AH74" s="124">
        <v>0</v>
      </c>
      <c r="AI74" s="124">
        <v>112.566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45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-45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112.566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-112.566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450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450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1125.6600000000001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1125.6600000000001</v>
      </c>
      <c r="DF74" s="123">
        <f t="shared" si="59"/>
        <v>157.566</v>
      </c>
      <c r="DG74" s="123">
        <f t="shared" si="60"/>
        <v>-45</v>
      </c>
      <c r="DH74" s="123">
        <f t="shared" si="61"/>
        <v>0</v>
      </c>
      <c r="DI74" s="123">
        <f t="shared" si="62"/>
        <v>0</v>
      </c>
      <c r="DJ74" s="123">
        <f t="shared" si="63"/>
        <v>-112.566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-10</v>
      </c>
      <c r="D75" s="124">
        <v>0</v>
      </c>
      <c r="E75" s="124">
        <v>0</v>
      </c>
      <c r="F75" s="124">
        <v>-37</v>
      </c>
      <c r="G75" s="124">
        <v>-47</v>
      </c>
      <c r="H75" s="118"/>
      <c r="I75" s="33">
        <v>73</v>
      </c>
      <c r="J75" s="124">
        <v>10</v>
      </c>
      <c r="K75" s="124">
        <v>0</v>
      </c>
      <c r="L75" s="124">
        <v>0</v>
      </c>
      <c r="M75" s="124">
        <v>0</v>
      </c>
      <c r="N75" s="124">
        <v>10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37</v>
      </c>
      <c r="AF75" s="124">
        <v>0</v>
      </c>
      <c r="AG75" s="124">
        <v>0</v>
      </c>
      <c r="AH75" s="124">
        <v>0</v>
      </c>
      <c r="AI75" s="124">
        <v>37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370</v>
      </c>
      <c r="DF75" s="123">
        <f t="shared" si="59"/>
        <v>47</v>
      </c>
      <c r="DG75" s="123">
        <f t="shared" si="60"/>
        <v>-10</v>
      </c>
      <c r="DH75" s="123">
        <f t="shared" si="61"/>
        <v>0</v>
      </c>
      <c r="DI75" s="123">
        <f t="shared" si="62"/>
        <v>0</v>
      </c>
      <c r="DJ75" s="123">
        <f t="shared" si="63"/>
        <v>-37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-10</v>
      </c>
      <c r="D76" s="124">
        <v>0</v>
      </c>
      <c r="E76" s="124">
        <v>0</v>
      </c>
      <c r="F76" s="124">
        <v>-37</v>
      </c>
      <c r="G76" s="124">
        <v>-47</v>
      </c>
      <c r="H76" s="118"/>
      <c r="I76" s="33">
        <v>74</v>
      </c>
      <c r="J76" s="124">
        <v>10</v>
      </c>
      <c r="K76" s="124">
        <v>0</v>
      </c>
      <c r="L76" s="124">
        <v>0</v>
      </c>
      <c r="M76" s="124">
        <v>0</v>
      </c>
      <c r="N76" s="124">
        <v>10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37</v>
      </c>
      <c r="AF76" s="124">
        <v>0</v>
      </c>
      <c r="AG76" s="124">
        <v>0</v>
      </c>
      <c r="AH76" s="124">
        <v>0</v>
      </c>
      <c r="AI76" s="124">
        <v>37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370</v>
      </c>
      <c r="DF76" s="123">
        <f t="shared" si="59"/>
        <v>47</v>
      </c>
      <c r="DG76" s="123">
        <f t="shared" si="60"/>
        <v>-10</v>
      </c>
      <c r="DH76" s="123">
        <f t="shared" si="61"/>
        <v>0</v>
      </c>
      <c r="DI76" s="123">
        <f t="shared" si="62"/>
        <v>0</v>
      </c>
      <c r="DJ76" s="123">
        <f t="shared" si="63"/>
        <v>-37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-37</v>
      </c>
      <c r="G77" s="124">
        <v>-47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37</v>
      </c>
      <c r="AF77" s="124">
        <v>0</v>
      </c>
      <c r="AG77" s="124">
        <v>0</v>
      </c>
      <c r="AH77" s="124">
        <v>0</v>
      </c>
      <c r="AI77" s="124">
        <v>37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370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370</v>
      </c>
      <c r="DF77" s="123">
        <f t="shared" si="59"/>
        <v>47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-37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-93.543999999999997</v>
      </c>
      <c r="G78" s="124">
        <v>-93.543999999999997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93.543999999999997</v>
      </c>
      <c r="AF78" s="124">
        <v>0</v>
      </c>
      <c r="AG78" s="124">
        <v>0</v>
      </c>
      <c r="AH78" s="124">
        <v>0</v>
      </c>
      <c r="AI78" s="124">
        <v>93.543999999999997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93.543999999999997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-93.543999999999997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935.43999999999994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935.43999999999994</v>
      </c>
      <c r="DF78" s="123">
        <f t="shared" si="59"/>
        <v>93.543999999999997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-93.543999999999997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-73.531999999999996</v>
      </c>
      <c r="G79" s="124">
        <v>-73.531999999999996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73.531999999999996</v>
      </c>
      <c r="AF79" s="124">
        <v>0</v>
      </c>
      <c r="AG79" s="124">
        <v>0</v>
      </c>
      <c r="AH79" s="124">
        <v>0</v>
      </c>
      <c r="AI79" s="124">
        <v>73.531999999999996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73.531999999999996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-73.531999999999996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735.31999999999994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735.31999999999994</v>
      </c>
      <c r="DF79" s="123">
        <f t="shared" si="59"/>
        <v>73.531999999999996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-73.531999999999996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-60.704000000000001</v>
      </c>
      <c r="G80" s="124">
        <v>-60.704000000000001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60.704000000000001</v>
      </c>
      <c r="AF80" s="124">
        <v>0</v>
      </c>
      <c r="AG80" s="124">
        <v>0</v>
      </c>
      <c r="AH80" s="124">
        <v>0</v>
      </c>
      <c r="AI80" s="124">
        <v>60.704000000000001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60.704000000000001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-60.704000000000001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607.04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607.04</v>
      </c>
      <c r="DF80" s="123">
        <f t="shared" si="59"/>
        <v>60.704000000000001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-60.704000000000001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0.20407175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-0.20407175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0.31833400000000001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-0.31833400000000001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0.20407175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0.20407175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0.31833400000000001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0.31833400000000001</v>
      </c>
      <c r="DE99" s="128"/>
      <c r="DF99" s="123">
        <f t="shared" si="59"/>
        <v>0.52240575</v>
      </c>
      <c r="DG99" s="123">
        <f t="shared" si="60"/>
        <v>-0.20407175</v>
      </c>
      <c r="DH99" s="123">
        <f t="shared" si="61"/>
        <v>0</v>
      </c>
      <c r="DI99" s="123">
        <f t="shared" si="62"/>
        <v>0</v>
      </c>
      <c r="DJ99" s="123">
        <f t="shared" si="63"/>
        <v>-0.31833400000000001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44621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44621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-140</v>
      </c>
      <c r="P3" s="95">
        <v>-85</v>
      </c>
      <c r="Q3" s="95">
        <v>0</v>
      </c>
      <c r="R3" s="95">
        <v>0</v>
      </c>
      <c r="S3" s="114">
        <v>0</v>
      </c>
      <c r="U3" s="115">
        <v>-225</v>
      </c>
      <c r="V3" s="116">
        <v>0</v>
      </c>
      <c r="W3">
        <v>0</v>
      </c>
      <c r="X3">
        <v>-140</v>
      </c>
      <c r="Y3">
        <v>0</v>
      </c>
      <c r="Z3">
        <v>0</v>
      </c>
      <c r="AA3">
        <v>-85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-155</v>
      </c>
      <c r="P4" s="88">
        <v>-100</v>
      </c>
      <c r="Q4" s="88">
        <v>0</v>
      </c>
      <c r="R4" s="88">
        <v>0</v>
      </c>
      <c r="S4" s="116">
        <v>0</v>
      </c>
      <c r="U4" s="115">
        <v>-255</v>
      </c>
      <c r="V4" s="116">
        <v>0</v>
      </c>
      <c r="W4">
        <v>0</v>
      </c>
      <c r="X4">
        <v>-155</v>
      </c>
      <c r="Y4">
        <v>0</v>
      </c>
      <c r="Z4">
        <v>0</v>
      </c>
      <c r="AA4">
        <v>-100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-4</v>
      </c>
      <c r="O5" s="88">
        <v>-165</v>
      </c>
      <c r="P5" s="88">
        <v>-108</v>
      </c>
      <c r="Q5" s="88">
        <v>0</v>
      </c>
      <c r="R5" s="88">
        <v>0</v>
      </c>
      <c r="S5" s="116">
        <v>0</v>
      </c>
      <c r="U5" s="115">
        <v>-277</v>
      </c>
      <c r="V5" s="116">
        <v>0</v>
      </c>
      <c r="W5">
        <v>-4</v>
      </c>
      <c r="X5">
        <v>-165</v>
      </c>
      <c r="Y5">
        <v>0</v>
      </c>
      <c r="Z5">
        <v>0</v>
      </c>
      <c r="AA5">
        <v>-108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-29</v>
      </c>
      <c r="O6" s="88">
        <v>-185</v>
      </c>
      <c r="P6" s="88">
        <v>-119</v>
      </c>
      <c r="Q6" s="88">
        <v>0</v>
      </c>
      <c r="R6" s="88">
        <v>0</v>
      </c>
      <c r="S6" s="116">
        <v>0</v>
      </c>
      <c r="U6" s="115">
        <v>-333</v>
      </c>
      <c r="V6" s="116">
        <v>0</v>
      </c>
      <c r="W6">
        <v>-29</v>
      </c>
      <c r="X6">
        <v>-185</v>
      </c>
      <c r="Y6">
        <v>0</v>
      </c>
      <c r="Z6">
        <v>0</v>
      </c>
      <c r="AA6">
        <v>-119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</v>
      </c>
      <c r="L7" s="88">
        <v>0</v>
      </c>
      <c r="M7" s="116">
        <v>0</v>
      </c>
      <c r="N7" s="115">
        <v>-60</v>
      </c>
      <c r="O7" s="88">
        <v>-205</v>
      </c>
      <c r="P7" s="88">
        <v>-131</v>
      </c>
      <c r="Q7" s="88">
        <v>0</v>
      </c>
      <c r="R7" s="88">
        <v>0</v>
      </c>
      <c r="S7" s="116">
        <v>0</v>
      </c>
      <c r="U7" s="115">
        <v>-396</v>
      </c>
      <c r="V7" s="116">
        <v>33.6</v>
      </c>
      <c r="W7">
        <v>-60</v>
      </c>
      <c r="X7">
        <v>-205</v>
      </c>
      <c r="Y7">
        <v>33.6</v>
      </c>
      <c r="Z7">
        <v>0</v>
      </c>
      <c r="AA7">
        <v>-131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-99</v>
      </c>
      <c r="O8" s="88">
        <v>-220</v>
      </c>
      <c r="P8" s="88">
        <v>-140</v>
      </c>
      <c r="Q8" s="88">
        <v>0</v>
      </c>
      <c r="R8" s="88">
        <v>0</v>
      </c>
      <c r="S8" s="116">
        <v>0</v>
      </c>
      <c r="U8" s="115">
        <v>-459</v>
      </c>
      <c r="V8" s="116">
        <v>0</v>
      </c>
      <c r="W8">
        <v>-99</v>
      </c>
      <c r="X8">
        <v>-220</v>
      </c>
      <c r="Y8">
        <v>0</v>
      </c>
      <c r="Z8">
        <v>0</v>
      </c>
      <c r="AA8">
        <v>-140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-109</v>
      </c>
      <c r="O9" s="88">
        <v>-215</v>
      </c>
      <c r="P9" s="88">
        <v>-141</v>
      </c>
      <c r="Q9" s="88">
        <v>-10</v>
      </c>
      <c r="R9" s="88">
        <v>0</v>
      </c>
      <c r="S9" s="116">
        <v>0</v>
      </c>
      <c r="U9" s="115">
        <v>-475</v>
      </c>
      <c r="V9" s="116">
        <v>0</v>
      </c>
      <c r="W9">
        <v>-109</v>
      </c>
      <c r="X9">
        <v>-215</v>
      </c>
      <c r="Y9">
        <v>-10</v>
      </c>
      <c r="Z9">
        <v>0</v>
      </c>
      <c r="AA9">
        <v>-141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-120</v>
      </c>
      <c r="O10" s="88">
        <v>-220</v>
      </c>
      <c r="P10" s="88">
        <v>-149</v>
      </c>
      <c r="Q10" s="88">
        <v>0</v>
      </c>
      <c r="R10" s="88">
        <v>0</v>
      </c>
      <c r="S10" s="116">
        <v>0</v>
      </c>
      <c r="U10" s="115">
        <v>-489</v>
      </c>
      <c r="V10" s="116">
        <v>0</v>
      </c>
      <c r="W10">
        <v>-120</v>
      </c>
      <c r="X10">
        <v>-220</v>
      </c>
      <c r="Y10">
        <v>0</v>
      </c>
      <c r="Z10">
        <v>0</v>
      </c>
      <c r="AA10">
        <v>-149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-128</v>
      </c>
      <c r="O11" s="88">
        <v>-225</v>
      </c>
      <c r="P11" s="88">
        <v>-156</v>
      </c>
      <c r="Q11" s="88">
        <v>0</v>
      </c>
      <c r="R11" s="88">
        <v>0</v>
      </c>
      <c r="S11" s="116">
        <v>0</v>
      </c>
      <c r="U11" s="115">
        <v>-509</v>
      </c>
      <c r="V11" s="116">
        <v>0</v>
      </c>
      <c r="W11">
        <v>-128</v>
      </c>
      <c r="X11">
        <v>-225</v>
      </c>
      <c r="Y11">
        <v>0</v>
      </c>
      <c r="Z11">
        <v>0</v>
      </c>
      <c r="AA11">
        <v>-156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</v>
      </c>
      <c r="L12" s="88">
        <v>0</v>
      </c>
      <c r="M12" s="116">
        <v>0</v>
      </c>
      <c r="N12" s="115">
        <v>-109</v>
      </c>
      <c r="O12" s="88">
        <v>-225</v>
      </c>
      <c r="P12" s="88">
        <v>-161</v>
      </c>
      <c r="Q12" s="88">
        <v>0</v>
      </c>
      <c r="R12" s="88">
        <v>0</v>
      </c>
      <c r="S12" s="116">
        <v>0</v>
      </c>
      <c r="U12" s="115">
        <v>-495</v>
      </c>
      <c r="V12" s="116">
        <v>28.8</v>
      </c>
      <c r="W12">
        <v>-109</v>
      </c>
      <c r="X12">
        <v>-225</v>
      </c>
      <c r="Y12">
        <v>28.8</v>
      </c>
      <c r="Z12">
        <v>0</v>
      </c>
      <c r="AA12">
        <v>-161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-102</v>
      </c>
      <c r="O13" s="88">
        <v>-225</v>
      </c>
      <c r="P13" s="88">
        <v>-165</v>
      </c>
      <c r="Q13" s="88">
        <v>0</v>
      </c>
      <c r="R13" s="88">
        <v>0</v>
      </c>
      <c r="S13" s="116">
        <v>0</v>
      </c>
      <c r="U13" s="115">
        <v>-492</v>
      </c>
      <c r="V13" s="116">
        <v>0</v>
      </c>
      <c r="W13">
        <v>-102</v>
      </c>
      <c r="X13">
        <v>-225</v>
      </c>
      <c r="Y13">
        <v>0</v>
      </c>
      <c r="Z13">
        <v>0</v>
      </c>
      <c r="AA13">
        <v>-165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-105</v>
      </c>
      <c r="O14" s="88">
        <v>-230</v>
      </c>
      <c r="P14" s="88">
        <v>-170</v>
      </c>
      <c r="Q14" s="88">
        <v>-10</v>
      </c>
      <c r="R14" s="88">
        <v>0</v>
      </c>
      <c r="S14" s="116">
        <v>0</v>
      </c>
      <c r="U14" s="115">
        <v>-515</v>
      </c>
      <c r="V14" s="116">
        <v>0</v>
      </c>
      <c r="W14">
        <v>-105</v>
      </c>
      <c r="X14">
        <v>-230</v>
      </c>
      <c r="Y14">
        <v>-10</v>
      </c>
      <c r="Z14">
        <v>0</v>
      </c>
      <c r="AA14">
        <v>-170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0.86</v>
      </c>
      <c r="N15" s="115">
        <v>-106</v>
      </c>
      <c r="O15" s="88">
        <v>-230</v>
      </c>
      <c r="P15" s="88">
        <v>-175</v>
      </c>
      <c r="Q15" s="88">
        <v>0</v>
      </c>
      <c r="R15" s="88">
        <v>0</v>
      </c>
      <c r="S15" s="116">
        <v>0</v>
      </c>
      <c r="U15" s="115">
        <v>-511</v>
      </c>
      <c r="V15" s="116">
        <v>0.86</v>
      </c>
      <c r="W15">
        <v>-106</v>
      </c>
      <c r="X15">
        <v>-230</v>
      </c>
      <c r="Y15">
        <v>0</v>
      </c>
      <c r="Z15">
        <v>0.86</v>
      </c>
      <c r="AA15">
        <v>-175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2.4</v>
      </c>
      <c r="N16" s="115">
        <v>-102</v>
      </c>
      <c r="O16" s="88">
        <v>-235</v>
      </c>
      <c r="P16" s="88">
        <v>-178</v>
      </c>
      <c r="Q16" s="88">
        <v>0</v>
      </c>
      <c r="R16" s="88">
        <v>0</v>
      </c>
      <c r="S16" s="116">
        <v>0</v>
      </c>
      <c r="U16" s="115">
        <v>-515</v>
      </c>
      <c r="V16" s="116">
        <v>2.4</v>
      </c>
      <c r="W16">
        <v>-102</v>
      </c>
      <c r="X16">
        <v>-235</v>
      </c>
      <c r="Y16">
        <v>0</v>
      </c>
      <c r="Z16">
        <v>2.4</v>
      </c>
      <c r="AA16">
        <v>-178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28.81</v>
      </c>
      <c r="L17" s="88">
        <v>0</v>
      </c>
      <c r="M17" s="116">
        <v>0.86</v>
      </c>
      <c r="N17" s="115">
        <v>-97</v>
      </c>
      <c r="O17" s="88">
        <v>-235</v>
      </c>
      <c r="P17" s="88">
        <v>-177</v>
      </c>
      <c r="Q17" s="88">
        <v>0</v>
      </c>
      <c r="R17" s="88">
        <v>0</v>
      </c>
      <c r="S17" s="116">
        <v>0</v>
      </c>
      <c r="U17" s="115">
        <v>-509</v>
      </c>
      <c r="V17" s="116">
        <v>29.67</v>
      </c>
      <c r="W17">
        <v>-97</v>
      </c>
      <c r="X17">
        <v>-235</v>
      </c>
      <c r="Y17">
        <v>28.81</v>
      </c>
      <c r="Z17">
        <v>0.86</v>
      </c>
      <c r="AA17">
        <v>-177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1.92</v>
      </c>
      <c r="N18" s="115">
        <v>-92</v>
      </c>
      <c r="O18" s="88">
        <v>-235</v>
      </c>
      <c r="P18" s="88">
        <v>-174</v>
      </c>
      <c r="Q18" s="88">
        <v>0</v>
      </c>
      <c r="R18" s="88">
        <v>0</v>
      </c>
      <c r="S18" s="116">
        <v>0</v>
      </c>
      <c r="U18" s="115">
        <v>-501</v>
      </c>
      <c r="V18" s="116">
        <v>1.92</v>
      </c>
      <c r="W18">
        <v>-92</v>
      </c>
      <c r="X18">
        <v>-235</v>
      </c>
      <c r="Y18">
        <v>0</v>
      </c>
      <c r="Z18">
        <v>1.92</v>
      </c>
      <c r="AA18">
        <v>-174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-82</v>
      </c>
      <c r="O19" s="88">
        <v>-235</v>
      </c>
      <c r="P19" s="88">
        <v>-169</v>
      </c>
      <c r="Q19" s="88">
        <v>-10</v>
      </c>
      <c r="R19" s="88">
        <v>0</v>
      </c>
      <c r="S19" s="116">
        <v>0</v>
      </c>
      <c r="U19" s="115">
        <v>-496</v>
      </c>
      <c r="V19" s="116">
        <v>0</v>
      </c>
      <c r="W19">
        <v>-82</v>
      </c>
      <c r="X19">
        <v>-235</v>
      </c>
      <c r="Y19">
        <v>-10</v>
      </c>
      <c r="Z19">
        <v>0</v>
      </c>
      <c r="AA19">
        <v>-169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-68</v>
      </c>
      <c r="O20" s="88">
        <v>-225</v>
      </c>
      <c r="P20" s="88">
        <v>-158</v>
      </c>
      <c r="Q20" s="88">
        <v>0</v>
      </c>
      <c r="R20" s="88">
        <v>0</v>
      </c>
      <c r="S20" s="116">
        <v>0</v>
      </c>
      <c r="U20" s="115">
        <v>-451</v>
      </c>
      <c r="V20" s="116">
        <v>0</v>
      </c>
      <c r="W20">
        <v>-68</v>
      </c>
      <c r="X20">
        <v>-225</v>
      </c>
      <c r="Y20">
        <v>0</v>
      </c>
      <c r="Z20">
        <v>0</v>
      </c>
      <c r="AA20">
        <v>-158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2.4</v>
      </c>
      <c r="N21" s="115">
        <v>-47</v>
      </c>
      <c r="O21" s="88">
        <v>-215</v>
      </c>
      <c r="P21" s="88">
        <v>-148</v>
      </c>
      <c r="Q21" s="88">
        <v>0</v>
      </c>
      <c r="R21" s="88">
        <v>0</v>
      </c>
      <c r="S21" s="116">
        <v>0</v>
      </c>
      <c r="U21" s="115">
        <v>-410</v>
      </c>
      <c r="V21" s="116">
        <v>2.4</v>
      </c>
      <c r="W21">
        <v>-47</v>
      </c>
      <c r="X21">
        <v>-215</v>
      </c>
      <c r="Y21">
        <v>0</v>
      </c>
      <c r="Z21">
        <v>2.4</v>
      </c>
      <c r="AA21">
        <v>-148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28.8</v>
      </c>
      <c r="L22" s="88">
        <v>0</v>
      </c>
      <c r="M22" s="116">
        <v>1.92</v>
      </c>
      <c r="N22" s="115">
        <v>-19</v>
      </c>
      <c r="O22" s="88">
        <v>-200</v>
      </c>
      <c r="P22" s="88">
        <v>-132</v>
      </c>
      <c r="Q22" s="88">
        <v>0</v>
      </c>
      <c r="R22" s="88">
        <v>0</v>
      </c>
      <c r="S22" s="116">
        <v>0</v>
      </c>
      <c r="U22" s="115">
        <v>-351</v>
      </c>
      <c r="V22" s="116">
        <v>30.72</v>
      </c>
      <c r="W22">
        <v>-19</v>
      </c>
      <c r="X22">
        <v>-200</v>
      </c>
      <c r="Y22">
        <v>28.8</v>
      </c>
      <c r="Z22">
        <v>1.92</v>
      </c>
      <c r="AA22">
        <v>-132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2.11</v>
      </c>
      <c r="N23" s="115">
        <v>0</v>
      </c>
      <c r="O23" s="88">
        <v>-180</v>
      </c>
      <c r="P23" s="88">
        <v>-107</v>
      </c>
      <c r="Q23" s="88">
        <v>0</v>
      </c>
      <c r="R23" s="88">
        <v>0</v>
      </c>
      <c r="S23" s="116">
        <v>0</v>
      </c>
      <c r="U23" s="115">
        <v>-287</v>
      </c>
      <c r="V23" s="116">
        <v>2.11</v>
      </c>
      <c r="W23">
        <v>0</v>
      </c>
      <c r="X23">
        <v>-180</v>
      </c>
      <c r="Y23">
        <v>0</v>
      </c>
      <c r="Z23">
        <v>2.11</v>
      </c>
      <c r="AA23">
        <v>-107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1.54</v>
      </c>
      <c r="N24" s="115">
        <v>0</v>
      </c>
      <c r="O24" s="88">
        <v>-155</v>
      </c>
      <c r="P24" s="88">
        <v>-73</v>
      </c>
      <c r="Q24" s="88">
        <v>-10</v>
      </c>
      <c r="R24" s="88">
        <v>0</v>
      </c>
      <c r="S24" s="116">
        <v>0</v>
      </c>
      <c r="U24" s="115">
        <v>-238</v>
      </c>
      <c r="V24" s="116">
        <v>1.54</v>
      </c>
      <c r="W24">
        <v>0</v>
      </c>
      <c r="X24">
        <v>-155</v>
      </c>
      <c r="Y24">
        <v>-10</v>
      </c>
      <c r="Z24">
        <v>1.54</v>
      </c>
      <c r="AA24">
        <v>-73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3.46</v>
      </c>
      <c r="N25" s="115">
        <v>0</v>
      </c>
      <c r="O25" s="88">
        <v>-130</v>
      </c>
      <c r="P25" s="88">
        <v>-36</v>
      </c>
      <c r="Q25" s="88">
        <v>0</v>
      </c>
      <c r="R25" s="88">
        <v>0</v>
      </c>
      <c r="S25" s="116">
        <v>0</v>
      </c>
      <c r="U25" s="115">
        <v>-166</v>
      </c>
      <c r="V25" s="116">
        <v>3.46</v>
      </c>
      <c r="W25">
        <v>0</v>
      </c>
      <c r="X25">
        <v>-130</v>
      </c>
      <c r="Y25">
        <v>0</v>
      </c>
      <c r="Z25">
        <v>3.46</v>
      </c>
      <c r="AA25">
        <v>-36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-95</v>
      </c>
      <c r="P26" s="88">
        <v>0</v>
      </c>
      <c r="Q26" s="88">
        <v>0</v>
      </c>
      <c r="R26" s="88">
        <v>0</v>
      </c>
      <c r="S26" s="116">
        <v>0</v>
      </c>
      <c r="U26" s="115">
        <v>-95</v>
      </c>
      <c r="V26" s="116">
        <v>0</v>
      </c>
      <c r="W26">
        <v>0</v>
      </c>
      <c r="X26">
        <v>-95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19.2</v>
      </c>
      <c r="L27" s="88">
        <v>0</v>
      </c>
      <c r="M27" s="116">
        <v>1.92</v>
      </c>
      <c r="N27" s="115">
        <v>0</v>
      </c>
      <c r="O27" s="88">
        <v>-91</v>
      </c>
      <c r="P27" s="88">
        <v>0</v>
      </c>
      <c r="Q27" s="88">
        <v>0</v>
      </c>
      <c r="R27" s="88">
        <v>0</v>
      </c>
      <c r="S27" s="116">
        <v>0</v>
      </c>
      <c r="U27" s="115">
        <v>-91</v>
      </c>
      <c r="V27" s="116">
        <v>21.12</v>
      </c>
      <c r="W27">
        <v>0</v>
      </c>
      <c r="X27">
        <v>-91</v>
      </c>
      <c r="Y27">
        <v>19.2</v>
      </c>
      <c r="Z27">
        <v>1.92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3.94</v>
      </c>
      <c r="N28" s="115">
        <v>0</v>
      </c>
      <c r="O28" s="88">
        <v>-155</v>
      </c>
      <c r="P28" s="88">
        <v>-102</v>
      </c>
      <c r="Q28" s="88">
        <v>0</v>
      </c>
      <c r="R28" s="88">
        <v>0</v>
      </c>
      <c r="S28" s="116">
        <v>0</v>
      </c>
      <c r="U28" s="115">
        <v>-257</v>
      </c>
      <c r="V28" s="116">
        <v>3.94</v>
      </c>
      <c r="W28">
        <v>0</v>
      </c>
      <c r="X28">
        <v>-155</v>
      </c>
      <c r="Y28">
        <v>0</v>
      </c>
      <c r="Z28">
        <v>3.94</v>
      </c>
      <c r="AA28">
        <v>-102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4.99</v>
      </c>
      <c r="N29" s="115">
        <v>0</v>
      </c>
      <c r="O29" s="88">
        <v>-130</v>
      </c>
      <c r="P29" s="88">
        <v>-66</v>
      </c>
      <c r="Q29" s="88">
        <v>0</v>
      </c>
      <c r="R29" s="88">
        <v>0</v>
      </c>
      <c r="S29" s="116">
        <v>0</v>
      </c>
      <c r="U29" s="115">
        <v>-196</v>
      </c>
      <c r="V29" s="116">
        <v>4.99</v>
      </c>
      <c r="W29">
        <v>0</v>
      </c>
      <c r="X29">
        <v>-130</v>
      </c>
      <c r="Y29">
        <v>0</v>
      </c>
      <c r="Z29">
        <v>4.99</v>
      </c>
      <c r="AA29">
        <v>-66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5.47</v>
      </c>
      <c r="N30" s="115">
        <v>0</v>
      </c>
      <c r="O30" s="88">
        <v>-75</v>
      </c>
      <c r="P30" s="88">
        <v>-119</v>
      </c>
      <c r="Q30" s="88">
        <v>0</v>
      </c>
      <c r="R30" s="88">
        <v>0</v>
      </c>
      <c r="S30" s="116">
        <v>0</v>
      </c>
      <c r="U30" s="115">
        <v>-194</v>
      </c>
      <c r="V30" s="116">
        <v>5.47</v>
      </c>
      <c r="W30">
        <v>0</v>
      </c>
      <c r="X30">
        <v>-75</v>
      </c>
      <c r="Y30">
        <v>0</v>
      </c>
      <c r="Z30">
        <v>5.47</v>
      </c>
      <c r="AA30">
        <v>-119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3.94</v>
      </c>
      <c r="N31" s="115">
        <v>0</v>
      </c>
      <c r="O31" s="88">
        <v>-20</v>
      </c>
      <c r="P31" s="88">
        <v>-0.5</v>
      </c>
      <c r="Q31" s="88">
        <v>0</v>
      </c>
      <c r="R31" s="88">
        <v>0</v>
      </c>
      <c r="S31" s="116">
        <v>0</v>
      </c>
      <c r="U31" s="115">
        <v>-20.5</v>
      </c>
      <c r="V31" s="116">
        <v>3.94</v>
      </c>
      <c r="W31">
        <v>0</v>
      </c>
      <c r="X31">
        <v>-20</v>
      </c>
      <c r="Y31">
        <v>0</v>
      </c>
      <c r="Z31">
        <v>3.94</v>
      </c>
      <c r="AA31">
        <v>-0.5</v>
      </c>
    </row>
    <row r="32" spans="7:27">
      <c r="G32" t="s">
        <v>74</v>
      </c>
      <c r="H32" s="115">
        <v>116.17</v>
      </c>
      <c r="I32" s="88">
        <v>0</v>
      </c>
      <c r="J32" s="88">
        <v>0</v>
      </c>
      <c r="K32" s="88">
        <v>57.61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173.78</v>
      </c>
      <c r="W32">
        <v>116.17</v>
      </c>
      <c r="X32">
        <v>0</v>
      </c>
      <c r="Y32">
        <v>57.61</v>
      </c>
      <c r="Z32">
        <v>0</v>
      </c>
      <c r="AA32">
        <v>0</v>
      </c>
    </row>
    <row r="33" spans="7:27">
      <c r="G33" t="s">
        <v>75</v>
      </c>
      <c r="H33" s="115">
        <v>309.14999999999998</v>
      </c>
      <c r="I33" s="88">
        <v>0</v>
      </c>
      <c r="J33" s="88">
        <v>0</v>
      </c>
      <c r="K33" s="88">
        <v>19.2</v>
      </c>
      <c r="L33" s="88">
        <v>0</v>
      </c>
      <c r="M33" s="116">
        <v>2.4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330.75</v>
      </c>
      <c r="W33">
        <v>309.14999999999998</v>
      </c>
      <c r="X33">
        <v>0</v>
      </c>
      <c r="Y33">
        <v>19.2</v>
      </c>
      <c r="Z33">
        <v>2.4</v>
      </c>
      <c r="AA33">
        <v>0</v>
      </c>
    </row>
    <row r="34" spans="7:27">
      <c r="G34" t="s">
        <v>76</v>
      </c>
      <c r="H34" s="115">
        <v>445.49</v>
      </c>
      <c r="I34" s="88">
        <v>0</v>
      </c>
      <c r="J34" s="88">
        <v>0</v>
      </c>
      <c r="K34" s="88">
        <v>9.6</v>
      </c>
      <c r="L34" s="88">
        <v>0</v>
      </c>
      <c r="M34" s="116">
        <v>1.73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456.82</v>
      </c>
      <c r="W34">
        <v>445.49</v>
      </c>
      <c r="X34">
        <v>0</v>
      </c>
      <c r="Y34">
        <v>9.6</v>
      </c>
      <c r="Z34">
        <v>1.73</v>
      </c>
      <c r="AA34">
        <v>0</v>
      </c>
    </row>
    <row r="35" spans="7:27">
      <c r="G35" t="s">
        <v>77</v>
      </c>
      <c r="H35" s="115">
        <v>451.25</v>
      </c>
      <c r="I35" s="88">
        <v>0</v>
      </c>
      <c r="J35" s="88">
        <v>3.84</v>
      </c>
      <c r="K35" s="88">
        <v>0</v>
      </c>
      <c r="L35" s="88">
        <v>0</v>
      </c>
      <c r="M35" s="116">
        <v>2.78</v>
      </c>
      <c r="N35" s="115">
        <v>0</v>
      </c>
      <c r="O35" s="88">
        <v>0</v>
      </c>
      <c r="P35" s="88">
        <v>0</v>
      </c>
      <c r="Q35" s="88">
        <v>-35</v>
      </c>
      <c r="R35" s="88">
        <v>0</v>
      </c>
      <c r="S35" s="116">
        <v>0</v>
      </c>
      <c r="U35" s="115">
        <v>-35</v>
      </c>
      <c r="V35" s="116">
        <v>457.87</v>
      </c>
      <c r="W35">
        <v>451.25</v>
      </c>
      <c r="X35">
        <v>0</v>
      </c>
      <c r="Y35">
        <v>-35</v>
      </c>
      <c r="Z35">
        <v>2.78</v>
      </c>
      <c r="AA35">
        <v>3.84</v>
      </c>
    </row>
    <row r="36" spans="7:27">
      <c r="G36" t="s">
        <v>78</v>
      </c>
      <c r="H36" s="115">
        <v>496.37</v>
      </c>
      <c r="I36" s="88">
        <v>16.420000000000002</v>
      </c>
      <c r="J36" s="88">
        <v>29.76</v>
      </c>
      <c r="K36" s="88">
        <v>0</v>
      </c>
      <c r="L36" s="88">
        <v>0</v>
      </c>
      <c r="M36" s="116">
        <v>3.55</v>
      </c>
      <c r="N36" s="115">
        <v>0</v>
      </c>
      <c r="O36" s="88">
        <v>0</v>
      </c>
      <c r="P36" s="88">
        <v>0</v>
      </c>
      <c r="Q36" s="88">
        <v>-30</v>
      </c>
      <c r="R36" s="88">
        <v>0</v>
      </c>
      <c r="S36" s="116">
        <v>0</v>
      </c>
      <c r="U36" s="115">
        <v>-30</v>
      </c>
      <c r="V36" s="116">
        <v>546.1</v>
      </c>
      <c r="W36">
        <v>496.37</v>
      </c>
      <c r="X36">
        <v>16.420000000000002</v>
      </c>
      <c r="Y36">
        <v>-30</v>
      </c>
      <c r="Z36">
        <v>3.55</v>
      </c>
      <c r="AA36">
        <v>29.76</v>
      </c>
    </row>
    <row r="37" spans="7:27">
      <c r="G37" t="s">
        <v>79</v>
      </c>
      <c r="H37" s="115">
        <v>576.04999999999995</v>
      </c>
      <c r="I37" s="88">
        <v>0</v>
      </c>
      <c r="J37" s="88">
        <v>74.89</v>
      </c>
      <c r="K37" s="88">
        <v>0</v>
      </c>
      <c r="L37" s="88">
        <v>0</v>
      </c>
      <c r="M37" s="116">
        <v>3.46</v>
      </c>
      <c r="N37" s="115">
        <v>0</v>
      </c>
      <c r="O37" s="88">
        <v>0</v>
      </c>
      <c r="P37" s="88">
        <v>0</v>
      </c>
      <c r="Q37" s="88">
        <v>-25</v>
      </c>
      <c r="R37" s="88">
        <v>0</v>
      </c>
      <c r="S37" s="116">
        <v>0</v>
      </c>
      <c r="U37" s="115">
        <v>-25</v>
      </c>
      <c r="V37" s="116">
        <v>654.4</v>
      </c>
      <c r="W37">
        <v>576.04999999999995</v>
      </c>
      <c r="X37">
        <v>0</v>
      </c>
      <c r="Y37">
        <v>-25</v>
      </c>
      <c r="Z37">
        <v>3.46</v>
      </c>
      <c r="AA37">
        <v>74.89</v>
      </c>
    </row>
    <row r="38" spans="7:27">
      <c r="G38" t="s">
        <v>80</v>
      </c>
      <c r="H38" s="115">
        <v>612.54</v>
      </c>
      <c r="I38" s="88">
        <v>0</v>
      </c>
      <c r="J38" s="88">
        <v>91.21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-10</v>
      </c>
      <c r="R38" s="88">
        <v>0</v>
      </c>
      <c r="S38" s="116">
        <v>0</v>
      </c>
      <c r="U38" s="115">
        <v>-10</v>
      </c>
      <c r="V38" s="116">
        <v>703.75</v>
      </c>
      <c r="W38">
        <v>612.54</v>
      </c>
      <c r="X38">
        <v>0</v>
      </c>
      <c r="Y38">
        <v>-10</v>
      </c>
      <c r="Z38">
        <v>0</v>
      </c>
      <c r="AA38">
        <v>91.21</v>
      </c>
    </row>
    <row r="39" spans="7:27">
      <c r="G39" t="s">
        <v>81</v>
      </c>
      <c r="H39" s="115">
        <v>642.30999999999995</v>
      </c>
      <c r="I39" s="88">
        <v>0</v>
      </c>
      <c r="J39" s="88">
        <v>127.69</v>
      </c>
      <c r="K39" s="88">
        <v>0</v>
      </c>
      <c r="L39" s="88">
        <v>0</v>
      </c>
      <c r="M39" s="116">
        <v>2.98</v>
      </c>
      <c r="N39" s="115">
        <v>0</v>
      </c>
      <c r="O39" s="88">
        <v>0</v>
      </c>
      <c r="P39" s="88">
        <v>0</v>
      </c>
      <c r="Q39" s="88">
        <v>-65</v>
      </c>
      <c r="R39" s="88">
        <v>0</v>
      </c>
      <c r="S39" s="116">
        <v>0</v>
      </c>
      <c r="U39" s="115">
        <v>-65</v>
      </c>
      <c r="V39" s="116">
        <v>772.98</v>
      </c>
      <c r="W39">
        <v>642.30999999999995</v>
      </c>
      <c r="X39">
        <v>0</v>
      </c>
      <c r="Y39">
        <v>-65</v>
      </c>
      <c r="Z39">
        <v>2.98</v>
      </c>
      <c r="AA39">
        <v>127.69</v>
      </c>
    </row>
    <row r="40" spans="7:27">
      <c r="G40" t="s">
        <v>82</v>
      </c>
      <c r="H40" s="115">
        <v>631.74</v>
      </c>
      <c r="I40" s="88">
        <v>0</v>
      </c>
      <c r="J40" s="88">
        <v>168.98</v>
      </c>
      <c r="K40" s="88">
        <v>0</v>
      </c>
      <c r="L40" s="88">
        <v>0</v>
      </c>
      <c r="M40" s="116">
        <v>2.69</v>
      </c>
      <c r="N40" s="115">
        <v>0</v>
      </c>
      <c r="O40" s="88">
        <v>0</v>
      </c>
      <c r="P40" s="88">
        <v>0</v>
      </c>
      <c r="Q40" s="88">
        <v>-10</v>
      </c>
      <c r="R40" s="88">
        <v>0</v>
      </c>
      <c r="S40" s="116">
        <v>0</v>
      </c>
      <c r="U40" s="115">
        <v>-10</v>
      </c>
      <c r="V40" s="116">
        <v>803.41</v>
      </c>
      <c r="W40">
        <v>631.74</v>
      </c>
      <c r="X40">
        <v>0</v>
      </c>
      <c r="Y40">
        <v>-10</v>
      </c>
      <c r="Z40">
        <v>2.69</v>
      </c>
      <c r="AA40">
        <v>168.98</v>
      </c>
    </row>
    <row r="41" spans="7:27">
      <c r="G41" t="s">
        <v>83</v>
      </c>
      <c r="H41" s="115">
        <v>578.95000000000005</v>
      </c>
      <c r="I41" s="88">
        <v>0</v>
      </c>
      <c r="J41" s="88">
        <v>212.18</v>
      </c>
      <c r="K41" s="88">
        <v>0</v>
      </c>
      <c r="L41" s="88">
        <v>0</v>
      </c>
      <c r="M41" s="116">
        <v>5.18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796.31</v>
      </c>
      <c r="W41">
        <v>578.95000000000005</v>
      </c>
      <c r="X41">
        <v>0</v>
      </c>
      <c r="Y41">
        <v>-2</v>
      </c>
      <c r="Z41">
        <v>5.18</v>
      </c>
      <c r="AA41">
        <v>212.18</v>
      </c>
    </row>
    <row r="42" spans="7:27">
      <c r="G42" t="s">
        <v>84</v>
      </c>
      <c r="H42" s="115">
        <v>575.1</v>
      </c>
      <c r="I42" s="88">
        <v>0</v>
      </c>
      <c r="J42" s="88">
        <v>223.7</v>
      </c>
      <c r="K42" s="88">
        <v>0</v>
      </c>
      <c r="L42" s="88">
        <v>0</v>
      </c>
      <c r="M42" s="116">
        <v>3.46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802.26</v>
      </c>
      <c r="W42">
        <v>575.1</v>
      </c>
      <c r="X42">
        <v>0</v>
      </c>
      <c r="Y42">
        <v>-2</v>
      </c>
      <c r="Z42">
        <v>3.46</v>
      </c>
      <c r="AA42">
        <v>223.7</v>
      </c>
    </row>
    <row r="43" spans="7:27">
      <c r="G43" t="s">
        <v>85</v>
      </c>
      <c r="H43" s="115">
        <v>515.77</v>
      </c>
      <c r="I43" s="88">
        <v>0</v>
      </c>
      <c r="J43" s="88">
        <v>227.54</v>
      </c>
      <c r="K43" s="88">
        <v>0</v>
      </c>
      <c r="L43" s="88">
        <v>0</v>
      </c>
      <c r="M43" s="116">
        <v>3.74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747.05</v>
      </c>
      <c r="W43">
        <v>515.77</v>
      </c>
      <c r="X43">
        <v>0</v>
      </c>
      <c r="Y43">
        <v>-2</v>
      </c>
      <c r="Z43">
        <v>3.74</v>
      </c>
      <c r="AA43">
        <v>227.54</v>
      </c>
    </row>
    <row r="44" spans="7:27">
      <c r="G44" t="s">
        <v>86</v>
      </c>
      <c r="H44" s="115">
        <v>529.98</v>
      </c>
      <c r="I44" s="88">
        <v>0</v>
      </c>
      <c r="J44" s="88">
        <v>231.38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-45</v>
      </c>
      <c r="R44" s="88">
        <v>0</v>
      </c>
      <c r="S44" s="116">
        <v>0</v>
      </c>
      <c r="U44" s="115">
        <v>-45</v>
      </c>
      <c r="V44" s="116">
        <v>761.36</v>
      </c>
      <c r="W44">
        <v>529.98</v>
      </c>
      <c r="X44">
        <v>0</v>
      </c>
      <c r="Y44">
        <v>-45</v>
      </c>
      <c r="Z44">
        <v>0</v>
      </c>
      <c r="AA44">
        <v>231.38</v>
      </c>
    </row>
    <row r="45" spans="7:27">
      <c r="G45" t="s">
        <v>87</v>
      </c>
      <c r="H45" s="115">
        <v>413.9</v>
      </c>
      <c r="I45" s="88">
        <v>0</v>
      </c>
      <c r="J45" s="88">
        <v>219.86</v>
      </c>
      <c r="K45" s="88">
        <v>0</v>
      </c>
      <c r="L45" s="88">
        <v>0</v>
      </c>
      <c r="M45" s="116">
        <v>1.25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635.01</v>
      </c>
      <c r="W45">
        <v>413.9</v>
      </c>
      <c r="X45">
        <v>0</v>
      </c>
      <c r="Y45">
        <v>0</v>
      </c>
      <c r="Z45">
        <v>1.25</v>
      </c>
      <c r="AA45">
        <v>219.86</v>
      </c>
    </row>
    <row r="46" spans="7:27">
      <c r="G46" t="s">
        <v>88</v>
      </c>
      <c r="H46" s="115">
        <v>391.92</v>
      </c>
      <c r="I46" s="88">
        <v>0</v>
      </c>
      <c r="J46" s="88">
        <v>216.98</v>
      </c>
      <c r="K46" s="88">
        <v>0</v>
      </c>
      <c r="L46" s="88">
        <v>0</v>
      </c>
      <c r="M46" s="116">
        <v>1.92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610.82000000000005</v>
      </c>
      <c r="W46">
        <v>391.92</v>
      </c>
      <c r="X46">
        <v>0</v>
      </c>
      <c r="Y46">
        <v>0</v>
      </c>
      <c r="Z46">
        <v>1.92</v>
      </c>
      <c r="AA46">
        <v>216.98</v>
      </c>
    </row>
    <row r="47" spans="7:27">
      <c r="G47" t="s">
        <v>89</v>
      </c>
      <c r="H47" s="115">
        <v>72.3</v>
      </c>
      <c r="I47" s="88">
        <v>0</v>
      </c>
      <c r="J47" s="88">
        <v>216.98</v>
      </c>
      <c r="K47" s="88">
        <v>0</v>
      </c>
      <c r="L47" s="88">
        <v>0</v>
      </c>
      <c r="M47" s="116">
        <v>0.86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290.14</v>
      </c>
      <c r="W47">
        <v>72.3</v>
      </c>
      <c r="X47">
        <v>0</v>
      </c>
      <c r="Y47">
        <v>0</v>
      </c>
      <c r="Z47">
        <v>0.86</v>
      </c>
      <c r="AA47">
        <v>216.98</v>
      </c>
    </row>
    <row r="48" spans="7:27">
      <c r="G48" t="s">
        <v>90</v>
      </c>
      <c r="H48" s="115">
        <v>40.229999999999997</v>
      </c>
      <c r="I48" s="88">
        <v>0</v>
      </c>
      <c r="J48" s="88">
        <v>213.14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253.37</v>
      </c>
      <c r="W48">
        <v>40.229999999999997</v>
      </c>
      <c r="X48">
        <v>0</v>
      </c>
      <c r="Y48">
        <v>0</v>
      </c>
      <c r="Z48">
        <v>0</v>
      </c>
      <c r="AA48">
        <v>213.14</v>
      </c>
    </row>
    <row r="49" spans="7:27">
      <c r="G49" t="s">
        <v>91</v>
      </c>
      <c r="H49" s="115">
        <v>7.3</v>
      </c>
      <c r="I49" s="88">
        <v>0</v>
      </c>
      <c r="J49" s="88">
        <v>197.78</v>
      </c>
      <c r="K49" s="88">
        <v>0</v>
      </c>
      <c r="L49" s="88">
        <v>0</v>
      </c>
      <c r="M49" s="116">
        <v>0.86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205.94</v>
      </c>
      <c r="W49">
        <v>7.3</v>
      </c>
      <c r="X49">
        <v>0</v>
      </c>
      <c r="Y49">
        <v>0</v>
      </c>
      <c r="Z49">
        <v>0.86</v>
      </c>
      <c r="AA49">
        <v>197.78</v>
      </c>
    </row>
    <row r="50" spans="7:27">
      <c r="G50" t="s">
        <v>92</v>
      </c>
      <c r="H50" s="115">
        <v>0</v>
      </c>
      <c r="I50" s="88">
        <v>0</v>
      </c>
      <c r="J50" s="88">
        <v>173.78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173.78</v>
      </c>
      <c r="W50">
        <v>0</v>
      </c>
      <c r="X50">
        <v>0</v>
      </c>
      <c r="Y50">
        <v>0</v>
      </c>
      <c r="Z50">
        <v>0</v>
      </c>
      <c r="AA50">
        <v>173.78</v>
      </c>
    </row>
    <row r="51" spans="7:27">
      <c r="G51" t="s">
        <v>93</v>
      </c>
      <c r="H51" s="115">
        <v>126.54</v>
      </c>
      <c r="I51" s="88">
        <v>0</v>
      </c>
      <c r="J51" s="88">
        <v>150.74</v>
      </c>
      <c r="K51" s="88">
        <v>38.4</v>
      </c>
      <c r="L51" s="88">
        <v>0</v>
      </c>
      <c r="M51" s="116">
        <v>4.99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320.67</v>
      </c>
      <c r="W51">
        <v>126.54</v>
      </c>
      <c r="X51">
        <v>0</v>
      </c>
      <c r="Y51">
        <v>38.4</v>
      </c>
      <c r="Z51">
        <v>4.99</v>
      </c>
      <c r="AA51">
        <v>150.74</v>
      </c>
    </row>
    <row r="52" spans="7:27">
      <c r="G52" t="s">
        <v>94</v>
      </c>
      <c r="H52" s="115">
        <v>115.98</v>
      </c>
      <c r="I52" s="88">
        <v>0</v>
      </c>
      <c r="J52" s="88">
        <v>128.66</v>
      </c>
      <c r="K52" s="88">
        <v>0</v>
      </c>
      <c r="L52" s="88">
        <v>0</v>
      </c>
      <c r="M52" s="116">
        <v>4.51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249.15</v>
      </c>
      <c r="W52">
        <v>115.98</v>
      </c>
      <c r="X52">
        <v>0</v>
      </c>
      <c r="Y52">
        <v>0</v>
      </c>
      <c r="Z52">
        <v>4.51</v>
      </c>
      <c r="AA52">
        <v>128.66</v>
      </c>
    </row>
    <row r="53" spans="7:27">
      <c r="G53" t="s">
        <v>95</v>
      </c>
      <c r="H53" s="115">
        <v>106.38</v>
      </c>
      <c r="I53" s="88">
        <v>24</v>
      </c>
      <c r="J53" s="88">
        <v>102.73</v>
      </c>
      <c r="K53" s="88">
        <v>0</v>
      </c>
      <c r="L53" s="88">
        <v>0</v>
      </c>
      <c r="M53" s="116">
        <v>2.98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236.09</v>
      </c>
      <c r="W53">
        <v>106.38</v>
      </c>
      <c r="X53">
        <v>24</v>
      </c>
      <c r="Y53">
        <v>0</v>
      </c>
      <c r="Z53">
        <v>2.98</v>
      </c>
      <c r="AA53">
        <v>102.73</v>
      </c>
    </row>
    <row r="54" spans="7:27">
      <c r="G54" t="s">
        <v>96</v>
      </c>
      <c r="H54" s="115">
        <v>84.87</v>
      </c>
      <c r="I54" s="88">
        <v>0</v>
      </c>
      <c r="J54" s="88">
        <v>47.04</v>
      </c>
      <c r="K54" s="88">
        <v>0</v>
      </c>
      <c r="L54" s="88">
        <v>0</v>
      </c>
      <c r="M54" s="116">
        <v>3.46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135.37</v>
      </c>
      <c r="W54">
        <v>84.87</v>
      </c>
      <c r="X54">
        <v>0</v>
      </c>
      <c r="Y54">
        <v>0</v>
      </c>
      <c r="Z54">
        <v>3.46</v>
      </c>
      <c r="AA54">
        <v>47.04</v>
      </c>
    </row>
    <row r="55" spans="7:27">
      <c r="G55" t="s">
        <v>97</v>
      </c>
      <c r="H55" s="115">
        <v>69.12</v>
      </c>
      <c r="I55" s="88">
        <v>0</v>
      </c>
      <c r="J55" s="88">
        <v>0</v>
      </c>
      <c r="K55" s="88">
        <v>0</v>
      </c>
      <c r="L55" s="88">
        <v>0</v>
      </c>
      <c r="M55" s="116">
        <v>3.94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73.06</v>
      </c>
      <c r="W55">
        <v>69.12</v>
      </c>
      <c r="X55">
        <v>0</v>
      </c>
      <c r="Y55">
        <v>0</v>
      </c>
      <c r="Z55">
        <v>3.94</v>
      </c>
      <c r="AA55">
        <v>0</v>
      </c>
    </row>
    <row r="56" spans="7:27">
      <c r="G56" t="s">
        <v>98</v>
      </c>
      <c r="H56" s="115">
        <v>55.98</v>
      </c>
      <c r="I56" s="88">
        <v>0</v>
      </c>
      <c r="J56" s="88">
        <v>0</v>
      </c>
      <c r="K56" s="88">
        <v>43.2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99.18</v>
      </c>
      <c r="W56">
        <v>55.98</v>
      </c>
      <c r="X56">
        <v>0</v>
      </c>
      <c r="Y56">
        <v>43.2</v>
      </c>
      <c r="Z56">
        <v>0</v>
      </c>
      <c r="AA56">
        <v>0</v>
      </c>
    </row>
    <row r="57" spans="7:27">
      <c r="G57" t="s">
        <v>99</v>
      </c>
      <c r="H57" s="115">
        <v>45.23</v>
      </c>
      <c r="I57" s="88">
        <v>0</v>
      </c>
      <c r="J57" s="88">
        <v>0</v>
      </c>
      <c r="K57" s="88">
        <v>0</v>
      </c>
      <c r="L57" s="88">
        <v>0</v>
      </c>
      <c r="M57" s="116">
        <v>3.74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48.97</v>
      </c>
      <c r="W57">
        <v>45.23</v>
      </c>
      <c r="X57">
        <v>0</v>
      </c>
      <c r="Y57">
        <v>0</v>
      </c>
      <c r="Z57">
        <v>3.74</v>
      </c>
      <c r="AA57">
        <v>0</v>
      </c>
    </row>
    <row r="58" spans="7:27">
      <c r="G58" t="s">
        <v>100</v>
      </c>
      <c r="H58" s="115">
        <v>38.78</v>
      </c>
      <c r="I58" s="88">
        <v>0</v>
      </c>
      <c r="J58" s="88">
        <v>0</v>
      </c>
      <c r="K58" s="88">
        <v>0</v>
      </c>
      <c r="L58" s="88">
        <v>0</v>
      </c>
      <c r="M58" s="116">
        <v>2.98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41.76</v>
      </c>
      <c r="W58">
        <v>38.78</v>
      </c>
      <c r="X58">
        <v>0</v>
      </c>
      <c r="Y58">
        <v>0</v>
      </c>
      <c r="Z58">
        <v>2.98</v>
      </c>
      <c r="AA58">
        <v>0</v>
      </c>
    </row>
    <row r="59" spans="7:27">
      <c r="G59" t="s">
        <v>101</v>
      </c>
      <c r="H59" s="115">
        <v>30.53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30.53</v>
      </c>
      <c r="W59">
        <v>30.53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25.63</v>
      </c>
      <c r="I60" s="88">
        <v>0</v>
      </c>
      <c r="J60" s="88">
        <v>0</v>
      </c>
      <c r="K60" s="88">
        <v>38.409999999999997</v>
      </c>
      <c r="L60" s="88">
        <v>0</v>
      </c>
      <c r="M60" s="116">
        <v>1.92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65.959999999999994</v>
      </c>
      <c r="W60">
        <v>25.63</v>
      </c>
      <c r="X60">
        <v>0</v>
      </c>
      <c r="Y60">
        <v>38.409999999999997</v>
      </c>
      <c r="Z60">
        <v>1.92</v>
      </c>
      <c r="AA60">
        <v>0</v>
      </c>
    </row>
    <row r="61" spans="7:27">
      <c r="G61" t="s">
        <v>103</v>
      </c>
      <c r="H61" s="115">
        <v>21.32</v>
      </c>
      <c r="I61" s="88">
        <v>0</v>
      </c>
      <c r="J61" s="88">
        <v>0</v>
      </c>
      <c r="K61" s="88">
        <v>0</v>
      </c>
      <c r="L61" s="88">
        <v>0</v>
      </c>
      <c r="M61" s="116">
        <v>1.63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22.95</v>
      </c>
      <c r="W61">
        <v>21.32</v>
      </c>
      <c r="X61">
        <v>0</v>
      </c>
      <c r="Y61">
        <v>0</v>
      </c>
      <c r="Z61">
        <v>1.63</v>
      </c>
      <c r="AA61">
        <v>0</v>
      </c>
    </row>
    <row r="62" spans="7:27">
      <c r="G62" t="s">
        <v>104</v>
      </c>
      <c r="H62" s="115">
        <v>40.130000000000003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40.130000000000003</v>
      </c>
      <c r="W62">
        <v>40.130000000000003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59.53</v>
      </c>
      <c r="I63" s="88">
        <v>0</v>
      </c>
      <c r="J63" s="88">
        <v>0</v>
      </c>
      <c r="K63" s="88">
        <v>0</v>
      </c>
      <c r="L63" s="88">
        <v>0</v>
      </c>
      <c r="M63" s="116">
        <v>2.2999999999999998</v>
      </c>
      <c r="N63" s="115">
        <v>0</v>
      </c>
      <c r="O63" s="88">
        <v>-13</v>
      </c>
      <c r="P63" s="88">
        <v>0</v>
      </c>
      <c r="Q63" s="88">
        <v>0</v>
      </c>
      <c r="R63" s="88">
        <v>0</v>
      </c>
      <c r="S63" s="116">
        <v>0</v>
      </c>
      <c r="U63" s="115">
        <v>-13</v>
      </c>
      <c r="V63" s="116">
        <v>61.83</v>
      </c>
      <c r="W63">
        <v>59.53</v>
      </c>
      <c r="X63">
        <v>-13</v>
      </c>
      <c r="Y63">
        <v>0</v>
      </c>
      <c r="Z63">
        <v>2.2999999999999998</v>
      </c>
      <c r="AA63">
        <v>0</v>
      </c>
    </row>
    <row r="64" spans="7:27">
      <c r="G64" t="s">
        <v>106</v>
      </c>
      <c r="H64" s="115">
        <v>77.77</v>
      </c>
      <c r="I64" s="88">
        <v>0</v>
      </c>
      <c r="J64" s="88">
        <v>0</v>
      </c>
      <c r="K64" s="88">
        <v>0</v>
      </c>
      <c r="L64" s="88">
        <v>0</v>
      </c>
      <c r="M64" s="116">
        <v>5.47</v>
      </c>
      <c r="N64" s="115">
        <v>0</v>
      </c>
      <c r="O64" s="88">
        <v>-24.2</v>
      </c>
      <c r="P64" s="88">
        <v>0</v>
      </c>
      <c r="Q64" s="88">
        <v>0</v>
      </c>
      <c r="R64" s="88">
        <v>0</v>
      </c>
      <c r="S64" s="116">
        <v>0</v>
      </c>
      <c r="U64" s="115">
        <v>-24.2</v>
      </c>
      <c r="V64" s="116">
        <v>83.24</v>
      </c>
      <c r="W64">
        <v>77.77</v>
      </c>
      <c r="X64">
        <v>-24.2</v>
      </c>
      <c r="Y64">
        <v>0</v>
      </c>
      <c r="Z64">
        <v>5.47</v>
      </c>
      <c r="AA64">
        <v>0</v>
      </c>
    </row>
    <row r="65" spans="7:27">
      <c r="G65" t="s">
        <v>107</v>
      </c>
      <c r="H65" s="115">
        <v>79.69</v>
      </c>
      <c r="I65" s="88">
        <v>0</v>
      </c>
      <c r="J65" s="88">
        <v>0</v>
      </c>
      <c r="K65" s="88">
        <v>33.6</v>
      </c>
      <c r="L65" s="88">
        <v>0</v>
      </c>
      <c r="M65" s="116">
        <v>4.51</v>
      </c>
      <c r="N65" s="115">
        <v>0</v>
      </c>
      <c r="O65" s="88">
        <v>-80</v>
      </c>
      <c r="P65" s="88">
        <v>0</v>
      </c>
      <c r="Q65" s="88">
        <v>0</v>
      </c>
      <c r="R65" s="88">
        <v>0</v>
      </c>
      <c r="S65" s="116">
        <v>0</v>
      </c>
      <c r="U65" s="115">
        <v>-80</v>
      </c>
      <c r="V65" s="116">
        <v>117.8</v>
      </c>
      <c r="W65">
        <v>79.69</v>
      </c>
      <c r="X65">
        <v>-80</v>
      </c>
      <c r="Y65">
        <v>33.6</v>
      </c>
      <c r="Z65">
        <v>4.51</v>
      </c>
      <c r="AA65">
        <v>0</v>
      </c>
    </row>
    <row r="66" spans="7:27">
      <c r="G66" t="s">
        <v>108</v>
      </c>
      <c r="H66" s="115">
        <v>95.05</v>
      </c>
      <c r="I66" s="88">
        <v>0</v>
      </c>
      <c r="J66" s="88">
        <v>0</v>
      </c>
      <c r="K66" s="88">
        <v>0</v>
      </c>
      <c r="L66" s="88">
        <v>0</v>
      </c>
      <c r="M66" s="116">
        <v>3.74</v>
      </c>
      <c r="N66" s="115">
        <v>0</v>
      </c>
      <c r="O66" s="88">
        <v>-70</v>
      </c>
      <c r="P66" s="88">
        <v>0</v>
      </c>
      <c r="Q66" s="88">
        <v>0</v>
      </c>
      <c r="R66" s="88">
        <v>0</v>
      </c>
      <c r="S66" s="116">
        <v>0</v>
      </c>
      <c r="U66" s="115">
        <v>-70</v>
      </c>
      <c r="V66" s="116">
        <v>98.79</v>
      </c>
      <c r="W66">
        <v>95.05</v>
      </c>
      <c r="X66">
        <v>-70</v>
      </c>
      <c r="Y66">
        <v>0</v>
      </c>
      <c r="Z66">
        <v>3.74</v>
      </c>
      <c r="AA66">
        <v>0</v>
      </c>
    </row>
    <row r="67" spans="7:27">
      <c r="G67" t="s">
        <v>109</v>
      </c>
      <c r="H67" s="115">
        <v>67.2</v>
      </c>
      <c r="I67" s="88">
        <v>0</v>
      </c>
      <c r="J67" s="88">
        <v>0</v>
      </c>
      <c r="K67" s="88">
        <v>0</v>
      </c>
      <c r="L67" s="88">
        <v>0</v>
      </c>
      <c r="M67" s="116">
        <v>2.98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70.180000000000007</v>
      </c>
      <c r="W67">
        <v>67.2</v>
      </c>
      <c r="X67">
        <v>0</v>
      </c>
      <c r="Y67">
        <v>-20</v>
      </c>
      <c r="Z67">
        <v>2.98</v>
      </c>
      <c r="AA67">
        <v>0</v>
      </c>
    </row>
    <row r="68" spans="7:27">
      <c r="G68" t="s">
        <v>110</v>
      </c>
      <c r="H68" s="115">
        <v>74.89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74.89</v>
      </c>
      <c r="W68">
        <v>74.89</v>
      </c>
      <c r="X68">
        <v>0</v>
      </c>
      <c r="Y68">
        <v>-20</v>
      </c>
      <c r="Z68">
        <v>0</v>
      </c>
      <c r="AA68">
        <v>0</v>
      </c>
    </row>
    <row r="69" spans="7:27">
      <c r="G69" t="s">
        <v>111</v>
      </c>
      <c r="H69" s="115">
        <v>36.479999999999997</v>
      </c>
      <c r="I69" s="88">
        <v>0</v>
      </c>
      <c r="J69" s="88">
        <v>0</v>
      </c>
      <c r="K69" s="88">
        <v>0</v>
      </c>
      <c r="L69" s="88">
        <v>0</v>
      </c>
      <c r="M69" s="116">
        <v>2.98</v>
      </c>
      <c r="N69" s="115">
        <v>0</v>
      </c>
      <c r="O69" s="88">
        <v>0</v>
      </c>
      <c r="P69" s="88">
        <v>0</v>
      </c>
      <c r="Q69" s="88">
        <v>-80</v>
      </c>
      <c r="R69" s="88">
        <v>0</v>
      </c>
      <c r="S69" s="116">
        <v>0</v>
      </c>
      <c r="U69" s="115">
        <v>-80</v>
      </c>
      <c r="V69" s="116">
        <v>39.46</v>
      </c>
      <c r="W69">
        <v>36.479999999999997</v>
      </c>
      <c r="X69">
        <v>0</v>
      </c>
      <c r="Y69">
        <v>-80</v>
      </c>
      <c r="Z69">
        <v>2.98</v>
      </c>
      <c r="AA69">
        <v>0</v>
      </c>
    </row>
    <row r="70" spans="7:27">
      <c r="G70" t="s">
        <v>112</v>
      </c>
      <c r="H70" s="115">
        <v>81.61</v>
      </c>
      <c r="I70" s="88">
        <v>0</v>
      </c>
      <c r="J70" s="88">
        <v>0</v>
      </c>
      <c r="K70" s="88">
        <v>0</v>
      </c>
      <c r="L70" s="88">
        <v>0</v>
      </c>
      <c r="M70" s="116">
        <v>2.78</v>
      </c>
      <c r="N70" s="115">
        <v>0</v>
      </c>
      <c r="O70" s="88">
        <v>0</v>
      </c>
      <c r="P70" s="88">
        <v>0</v>
      </c>
      <c r="Q70" s="88">
        <v>-20</v>
      </c>
      <c r="R70" s="88">
        <v>0</v>
      </c>
      <c r="S70" s="116">
        <v>0</v>
      </c>
      <c r="U70" s="115">
        <v>-20</v>
      </c>
      <c r="V70" s="116">
        <v>84.39</v>
      </c>
      <c r="W70">
        <v>81.61</v>
      </c>
      <c r="X70">
        <v>0</v>
      </c>
      <c r="Y70">
        <v>-20</v>
      </c>
      <c r="Z70">
        <v>2.78</v>
      </c>
      <c r="AA70">
        <v>0</v>
      </c>
    </row>
    <row r="71" spans="7:27">
      <c r="G71" t="s">
        <v>113</v>
      </c>
      <c r="H71" s="115">
        <v>177.62</v>
      </c>
      <c r="I71" s="88">
        <v>0</v>
      </c>
      <c r="J71" s="88">
        <v>0</v>
      </c>
      <c r="K71" s="88">
        <v>0</v>
      </c>
      <c r="L71" s="88">
        <v>0</v>
      </c>
      <c r="M71" s="116">
        <v>4.22</v>
      </c>
      <c r="N71" s="115">
        <v>0</v>
      </c>
      <c r="O71" s="88">
        <v>0</v>
      </c>
      <c r="P71" s="88">
        <v>-50</v>
      </c>
      <c r="Q71" s="88">
        <v>-20</v>
      </c>
      <c r="R71" s="88">
        <v>0</v>
      </c>
      <c r="S71" s="116">
        <v>0</v>
      </c>
      <c r="U71" s="115">
        <v>-70</v>
      </c>
      <c r="V71" s="116">
        <v>181.84</v>
      </c>
      <c r="W71">
        <v>177.62</v>
      </c>
      <c r="X71">
        <v>0</v>
      </c>
      <c r="Y71">
        <v>-20</v>
      </c>
      <c r="Z71">
        <v>4.22</v>
      </c>
      <c r="AA71">
        <v>-50</v>
      </c>
    </row>
    <row r="72" spans="7:27">
      <c r="G72" t="s">
        <v>114</v>
      </c>
      <c r="H72" s="115">
        <v>216.99</v>
      </c>
      <c r="I72" s="88">
        <v>0</v>
      </c>
      <c r="J72" s="88">
        <v>0</v>
      </c>
      <c r="K72" s="88">
        <v>0</v>
      </c>
      <c r="L72" s="88">
        <v>0</v>
      </c>
      <c r="M72" s="116">
        <v>4.99</v>
      </c>
      <c r="N72" s="115">
        <v>0</v>
      </c>
      <c r="O72" s="88">
        <v>0</v>
      </c>
      <c r="P72" s="88">
        <v>-50</v>
      </c>
      <c r="Q72" s="88">
        <v>-27</v>
      </c>
      <c r="R72" s="88">
        <v>0</v>
      </c>
      <c r="S72" s="116">
        <v>0</v>
      </c>
      <c r="U72" s="115">
        <v>-77</v>
      </c>
      <c r="V72" s="116">
        <v>221.98</v>
      </c>
      <c r="W72">
        <v>216.99</v>
      </c>
      <c r="X72">
        <v>0</v>
      </c>
      <c r="Y72">
        <v>-27</v>
      </c>
      <c r="Z72">
        <v>4.99</v>
      </c>
      <c r="AA72">
        <v>-50</v>
      </c>
    </row>
    <row r="73" spans="7:27">
      <c r="G73" t="s">
        <v>115</v>
      </c>
      <c r="H73" s="115">
        <v>144.01</v>
      </c>
      <c r="I73" s="88">
        <v>0</v>
      </c>
      <c r="J73" s="88">
        <v>0</v>
      </c>
      <c r="K73" s="88">
        <v>0</v>
      </c>
      <c r="L73" s="88">
        <v>0</v>
      </c>
      <c r="M73" s="116">
        <v>3.94</v>
      </c>
      <c r="N73" s="115">
        <v>0</v>
      </c>
      <c r="O73" s="88">
        <v>0</v>
      </c>
      <c r="P73" s="88">
        <v>-50</v>
      </c>
      <c r="Q73" s="88">
        <v>-27</v>
      </c>
      <c r="R73" s="88">
        <v>0</v>
      </c>
      <c r="S73" s="116">
        <v>0</v>
      </c>
      <c r="U73" s="115">
        <v>-77</v>
      </c>
      <c r="V73" s="116">
        <v>147.94999999999999</v>
      </c>
      <c r="W73">
        <v>144.01</v>
      </c>
      <c r="X73">
        <v>0</v>
      </c>
      <c r="Y73">
        <v>-27</v>
      </c>
      <c r="Z73">
        <v>3.94</v>
      </c>
      <c r="AA73">
        <v>-50</v>
      </c>
    </row>
    <row r="74" spans="7:27">
      <c r="G74" t="s">
        <v>116</v>
      </c>
      <c r="H74" s="115">
        <v>107.53</v>
      </c>
      <c r="I74" s="88">
        <v>0</v>
      </c>
      <c r="J74" s="88">
        <v>0</v>
      </c>
      <c r="K74" s="88">
        <v>0</v>
      </c>
      <c r="L74" s="88">
        <v>0</v>
      </c>
      <c r="M74" s="116">
        <v>1.44</v>
      </c>
      <c r="N74" s="115">
        <v>0</v>
      </c>
      <c r="O74" s="88">
        <v>0</v>
      </c>
      <c r="P74" s="88">
        <v>0</v>
      </c>
      <c r="Q74" s="88">
        <v>-80</v>
      </c>
      <c r="R74" s="88">
        <v>0</v>
      </c>
      <c r="S74" s="116">
        <v>0</v>
      </c>
      <c r="U74" s="115">
        <v>-80</v>
      </c>
      <c r="V74" s="116">
        <v>108.97</v>
      </c>
      <c r="W74">
        <v>107.53</v>
      </c>
      <c r="X74">
        <v>0</v>
      </c>
      <c r="Y74">
        <v>-80</v>
      </c>
      <c r="Z74">
        <v>1.44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6.05</v>
      </c>
      <c r="N75" s="115">
        <v>0</v>
      </c>
      <c r="O75" s="88">
        <v>0</v>
      </c>
      <c r="P75" s="88">
        <v>-67</v>
      </c>
      <c r="Q75" s="88">
        <v>-20</v>
      </c>
      <c r="R75" s="88">
        <v>0</v>
      </c>
      <c r="S75" s="116">
        <v>0</v>
      </c>
      <c r="U75" s="115">
        <v>-87</v>
      </c>
      <c r="V75" s="116">
        <v>6.05</v>
      </c>
      <c r="W75">
        <v>0</v>
      </c>
      <c r="X75">
        <v>0</v>
      </c>
      <c r="Y75">
        <v>-20</v>
      </c>
      <c r="Z75">
        <v>6.05</v>
      </c>
      <c r="AA75">
        <v>-67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2.98</v>
      </c>
      <c r="N76" s="115">
        <v>0</v>
      </c>
      <c r="O76" s="88">
        <v>0</v>
      </c>
      <c r="P76" s="88">
        <v>-70</v>
      </c>
      <c r="Q76" s="88">
        <v>-20</v>
      </c>
      <c r="R76" s="88">
        <v>0</v>
      </c>
      <c r="S76" s="116">
        <v>0</v>
      </c>
      <c r="U76" s="115">
        <v>-90</v>
      </c>
      <c r="V76" s="116">
        <v>2.98</v>
      </c>
      <c r="W76">
        <v>0</v>
      </c>
      <c r="X76">
        <v>0</v>
      </c>
      <c r="Y76">
        <v>-20</v>
      </c>
      <c r="Z76">
        <v>2.98</v>
      </c>
      <c r="AA76">
        <v>-70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2.69</v>
      </c>
      <c r="N77" s="115">
        <v>0</v>
      </c>
      <c r="O77" s="88">
        <v>0</v>
      </c>
      <c r="P77" s="88">
        <v>-69</v>
      </c>
      <c r="Q77" s="88">
        <v>-20</v>
      </c>
      <c r="R77" s="88">
        <v>0</v>
      </c>
      <c r="S77" s="116">
        <v>0</v>
      </c>
      <c r="U77" s="115">
        <v>-89</v>
      </c>
      <c r="V77" s="116">
        <v>2.69</v>
      </c>
      <c r="W77">
        <v>0</v>
      </c>
      <c r="X77">
        <v>0</v>
      </c>
      <c r="Y77">
        <v>-20</v>
      </c>
      <c r="Z77">
        <v>2.69</v>
      </c>
      <c r="AA77">
        <v>-69</v>
      </c>
    </row>
    <row r="78" spans="7:27">
      <c r="G78" t="s">
        <v>120</v>
      </c>
      <c r="H78" s="115">
        <v>3.84</v>
      </c>
      <c r="I78" s="88">
        <v>0</v>
      </c>
      <c r="J78" s="88">
        <v>0</v>
      </c>
      <c r="K78" s="88">
        <v>0</v>
      </c>
      <c r="L78" s="88">
        <v>0</v>
      </c>
      <c r="M78" s="116">
        <v>2.4</v>
      </c>
      <c r="N78" s="115">
        <v>0</v>
      </c>
      <c r="O78" s="88">
        <v>0</v>
      </c>
      <c r="P78" s="88">
        <v>0</v>
      </c>
      <c r="Q78" s="88">
        <v>-20</v>
      </c>
      <c r="R78" s="88">
        <v>0</v>
      </c>
      <c r="S78" s="116">
        <v>0</v>
      </c>
      <c r="U78" s="115">
        <v>-20</v>
      </c>
      <c r="V78" s="116">
        <v>6.24</v>
      </c>
      <c r="W78">
        <v>3.84</v>
      </c>
      <c r="X78">
        <v>0</v>
      </c>
      <c r="Y78">
        <v>-20</v>
      </c>
      <c r="Z78">
        <v>2.4</v>
      </c>
      <c r="AA78">
        <v>0</v>
      </c>
    </row>
    <row r="79" spans="7:27">
      <c r="G79" t="s">
        <v>121</v>
      </c>
      <c r="H79" s="115">
        <v>28.8</v>
      </c>
      <c r="I79" s="88">
        <v>9.41</v>
      </c>
      <c r="J79" s="88">
        <v>0</v>
      </c>
      <c r="K79" s="88">
        <v>19.2</v>
      </c>
      <c r="L79" s="88">
        <v>0</v>
      </c>
      <c r="M79" s="116">
        <v>2.98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60.39</v>
      </c>
      <c r="W79">
        <v>28.8</v>
      </c>
      <c r="X79">
        <v>9.41</v>
      </c>
      <c r="Y79">
        <v>19.2</v>
      </c>
      <c r="Z79">
        <v>2.98</v>
      </c>
      <c r="AA79">
        <v>0</v>
      </c>
    </row>
    <row r="80" spans="7:27">
      <c r="G80" t="s">
        <v>122</v>
      </c>
      <c r="H80" s="115">
        <v>64.33</v>
      </c>
      <c r="I80" s="88">
        <v>26.5</v>
      </c>
      <c r="J80" s="88">
        <v>0</v>
      </c>
      <c r="K80" s="88">
        <v>28.8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119.63</v>
      </c>
      <c r="W80">
        <v>64.33</v>
      </c>
      <c r="X80">
        <v>26.5</v>
      </c>
      <c r="Y80">
        <v>28.8</v>
      </c>
      <c r="Z80">
        <v>0</v>
      </c>
      <c r="AA80">
        <v>0</v>
      </c>
    </row>
    <row r="81" spans="7:27">
      <c r="G81" t="s">
        <v>123</v>
      </c>
      <c r="H81" s="115">
        <v>178.58</v>
      </c>
      <c r="I81" s="88">
        <v>38.4</v>
      </c>
      <c r="J81" s="88">
        <v>0</v>
      </c>
      <c r="K81" s="88">
        <v>76.81</v>
      </c>
      <c r="L81" s="88">
        <v>0</v>
      </c>
      <c r="M81" s="116">
        <v>3.17</v>
      </c>
      <c r="N81" s="115">
        <v>0</v>
      </c>
      <c r="O81" s="88">
        <v>0</v>
      </c>
      <c r="P81" s="88">
        <v>-59</v>
      </c>
      <c r="Q81" s="88">
        <v>0</v>
      </c>
      <c r="R81" s="88">
        <v>0</v>
      </c>
      <c r="S81" s="116">
        <v>0</v>
      </c>
      <c r="U81" s="115">
        <v>-59</v>
      </c>
      <c r="V81" s="116">
        <v>296.95999999999998</v>
      </c>
      <c r="W81">
        <v>178.58</v>
      </c>
      <c r="X81">
        <v>38.4</v>
      </c>
      <c r="Y81">
        <v>76.81</v>
      </c>
      <c r="Z81">
        <v>3.17</v>
      </c>
      <c r="AA81">
        <v>-59</v>
      </c>
    </row>
    <row r="82" spans="7:27">
      <c r="G82" t="s">
        <v>124</v>
      </c>
      <c r="H82" s="115">
        <v>169.94</v>
      </c>
      <c r="I82" s="88">
        <v>28.8</v>
      </c>
      <c r="J82" s="88">
        <v>0</v>
      </c>
      <c r="K82" s="88">
        <v>32.64</v>
      </c>
      <c r="L82" s="88">
        <v>0</v>
      </c>
      <c r="M82" s="116">
        <v>2.98</v>
      </c>
      <c r="N82" s="115">
        <v>0</v>
      </c>
      <c r="O82" s="88">
        <v>0</v>
      </c>
      <c r="P82" s="88">
        <v>-26.12</v>
      </c>
      <c r="Q82" s="88">
        <v>0</v>
      </c>
      <c r="R82" s="88">
        <v>0</v>
      </c>
      <c r="S82" s="116">
        <v>0</v>
      </c>
      <c r="U82" s="115">
        <v>-26.12</v>
      </c>
      <c r="V82" s="116">
        <v>234.36</v>
      </c>
      <c r="W82">
        <v>169.94</v>
      </c>
      <c r="X82">
        <v>28.8</v>
      </c>
      <c r="Y82">
        <v>32.64</v>
      </c>
      <c r="Z82">
        <v>2.98</v>
      </c>
      <c r="AA82">
        <v>-26.12</v>
      </c>
    </row>
    <row r="83" spans="7:27">
      <c r="G83" t="s">
        <v>125</v>
      </c>
      <c r="H83" s="115">
        <v>154.58000000000001</v>
      </c>
      <c r="I83" s="88">
        <v>14.4</v>
      </c>
      <c r="J83" s="88">
        <v>0</v>
      </c>
      <c r="K83" s="88">
        <v>25.92</v>
      </c>
      <c r="L83" s="88">
        <v>0</v>
      </c>
      <c r="M83" s="116">
        <v>6.05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200.95</v>
      </c>
      <c r="W83">
        <v>154.58000000000001</v>
      </c>
      <c r="X83">
        <v>14.4</v>
      </c>
      <c r="Y83">
        <v>25.92</v>
      </c>
      <c r="Z83">
        <v>6.05</v>
      </c>
      <c r="AA83">
        <v>0</v>
      </c>
    </row>
    <row r="84" spans="7:27">
      <c r="G84" t="s">
        <v>126</v>
      </c>
      <c r="H84" s="115">
        <v>128.66</v>
      </c>
      <c r="I84" s="88">
        <v>0</v>
      </c>
      <c r="J84" s="88">
        <v>0</v>
      </c>
      <c r="K84" s="88">
        <v>9.6</v>
      </c>
      <c r="L84" s="88">
        <v>0</v>
      </c>
      <c r="M84" s="116">
        <v>5.47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143.72999999999999</v>
      </c>
      <c r="W84">
        <v>128.66</v>
      </c>
      <c r="X84">
        <v>0</v>
      </c>
      <c r="Y84">
        <v>9.6</v>
      </c>
      <c r="Z84">
        <v>5.47</v>
      </c>
      <c r="AA84">
        <v>0</v>
      </c>
    </row>
    <row r="85" spans="7:27">
      <c r="G85" t="s">
        <v>127</v>
      </c>
      <c r="H85" s="115">
        <v>120.97</v>
      </c>
      <c r="I85" s="88">
        <v>0</v>
      </c>
      <c r="J85" s="88">
        <v>0</v>
      </c>
      <c r="K85" s="88">
        <v>25.92</v>
      </c>
      <c r="L85" s="88">
        <v>0</v>
      </c>
      <c r="M85" s="116">
        <v>2.98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149.87</v>
      </c>
      <c r="W85">
        <v>120.97</v>
      </c>
      <c r="X85">
        <v>0</v>
      </c>
      <c r="Y85">
        <v>25.92</v>
      </c>
      <c r="Z85">
        <v>2.98</v>
      </c>
      <c r="AA85">
        <v>0</v>
      </c>
    </row>
    <row r="86" spans="7:27">
      <c r="G86" t="s">
        <v>128</v>
      </c>
      <c r="H86" s="115">
        <v>99.85</v>
      </c>
      <c r="I86" s="88">
        <v>0</v>
      </c>
      <c r="J86" s="88">
        <v>0</v>
      </c>
      <c r="K86" s="88">
        <v>62.41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162.26</v>
      </c>
      <c r="W86">
        <v>99.85</v>
      </c>
      <c r="X86">
        <v>0</v>
      </c>
      <c r="Y86">
        <v>62.41</v>
      </c>
      <c r="Z86">
        <v>0</v>
      </c>
      <c r="AA86">
        <v>0</v>
      </c>
    </row>
    <row r="87" spans="7:27">
      <c r="G87" t="s">
        <v>129</v>
      </c>
      <c r="H87" s="115">
        <v>72.010000000000005</v>
      </c>
      <c r="I87" s="88">
        <v>0</v>
      </c>
      <c r="J87" s="88">
        <v>0</v>
      </c>
      <c r="K87" s="88">
        <v>17.28</v>
      </c>
      <c r="L87" s="88">
        <v>0</v>
      </c>
      <c r="M87" s="116">
        <v>2.4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91.69</v>
      </c>
      <c r="W87">
        <v>72.010000000000005</v>
      </c>
      <c r="X87">
        <v>0</v>
      </c>
      <c r="Y87">
        <v>17.28</v>
      </c>
      <c r="Z87">
        <v>2.4</v>
      </c>
      <c r="AA87">
        <v>0</v>
      </c>
    </row>
    <row r="88" spans="7:27">
      <c r="G88" t="s">
        <v>130</v>
      </c>
      <c r="H88" s="115">
        <v>57.6</v>
      </c>
      <c r="I88" s="88">
        <v>0</v>
      </c>
      <c r="J88" s="88">
        <v>0</v>
      </c>
      <c r="K88" s="88">
        <v>17.28</v>
      </c>
      <c r="L88" s="88">
        <v>0</v>
      </c>
      <c r="M88" s="116">
        <v>2.98</v>
      </c>
      <c r="N88" s="115">
        <v>0</v>
      </c>
      <c r="O88" s="88">
        <v>0</v>
      </c>
      <c r="P88" s="88">
        <v>-5</v>
      </c>
      <c r="Q88" s="88">
        <v>0</v>
      </c>
      <c r="R88" s="88">
        <v>0</v>
      </c>
      <c r="S88" s="116">
        <v>0</v>
      </c>
      <c r="U88" s="115">
        <v>-5</v>
      </c>
      <c r="V88" s="116">
        <v>77.86</v>
      </c>
      <c r="W88">
        <v>57.6</v>
      </c>
      <c r="X88">
        <v>0</v>
      </c>
      <c r="Y88">
        <v>17.28</v>
      </c>
      <c r="Z88">
        <v>2.98</v>
      </c>
      <c r="AA88">
        <v>-5</v>
      </c>
    </row>
    <row r="89" spans="7:27">
      <c r="G89" t="s">
        <v>131</v>
      </c>
      <c r="H89" s="115">
        <v>53.77</v>
      </c>
      <c r="I89" s="88">
        <v>0</v>
      </c>
      <c r="J89" s="88">
        <v>0</v>
      </c>
      <c r="K89" s="88">
        <v>4.8</v>
      </c>
      <c r="L89" s="88">
        <v>0</v>
      </c>
      <c r="M89" s="116">
        <v>4.51</v>
      </c>
      <c r="N89" s="115">
        <v>0</v>
      </c>
      <c r="O89" s="88">
        <v>0</v>
      </c>
      <c r="P89" s="88">
        <v>-6</v>
      </c>
      <c r="Q89" s="88">
        <v>0</v>
      </c>
      <c r="R89" s="88">
        <v>0</v>
      </c>
      <c r="S89" s="116">
        <v>0</v>
      </c>
      <c r="U89" s="115">
        <v>-6</v>
      </c>
      <c r="V89" s="116">
        <v>63.08</v>
      </c>
      <c r="W89">
        <v>53.77</v>
      </c>
      <c r="X89">
        <v>0</v>
      </c>
      <c r="Y89">
        <v>4.8</v>
      </c>
      <c r="Z89">
        <v>4.51</v>
      </c>
      <c r="AA89">
        <v>-6</v>
      </c>
    </row>
    <row r="90" spans="7:27">
      <c r="G90" t="s">
        <v>132</v>
      </c>
      <c r="H90" s="115">
        <v>28.8</v>
      </c>
      <c r="I90" s="88">
        <v>0</v>
      </c>
      <c r="J90" s="88">
        <v>0</v>
      </c>
      <c r="K90" s="88">
        <v>17.28</v>
      </c>
      <c r="L90" s="88">
        <v>0</v>
      </c>
      <c r="M90" s="116">
        <v>3.65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49.73</v>
      </c>
      <c r="W90">
        <v>28.8</v>
      </c>
      <c r="X90">
        <v>0</v>
      </c>
      <c r="Y90">
        <v>17.28</v>
      </c>
      <c r="Z90">
        <v>3.65</v>
      </c>
      <c r="AA90">
        <v>0</v>
      </c>
    </row>
    <row r="91" spans="7:27">
      <c r="G91" t="s">
        <v>133</v>
      </c>
      <c r="H91" s="115">
        <v>14.4</v>
      </c>
      <c r="I91" s="88">
        <v>0</v>
      </c>
      <c r="J91" s="88">
        <v>0</v>
      </c>
      <c r="K91" s="88">
        <v>48.01</v>
      </c>
      <c r="L91" s="88">
        <v>0</v>
      </c>
      <c r="M91" s="116">
        <v>1.92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64.33</v>
      </c>
      <c r="W91">
        <v>14.4</v>
      </c>
      <c r="X91">
        <v>0</v>
      </c>
      <c r="Y91">
        <v>48.01</v>
      </c>
      <c r="Z91">
        <v>1.92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9.6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9.6</v>
      </c>
      <c r="W92">
        <v>0</v>
      </c>
      <c r="X92">
        <v>0</v>
      </c>
      <c r="Y92">
        <v>9.6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9.6</v>
      </c>
      <c r="L93" s="88">
        <v>0</v>
      </c>
      <c r="M93" s="116">
        <v>1.63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11.23</v>
      </c>
      <c r="W93">
        <v>0</v>
      </c>
      <c r="X93">
        <v>0</v>
      </c>
      <c r="Y93">
        <v>9.6</v>
      </c>
      <c r="Z93">
        <v>1.63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2.4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4.32</v>
      </c>
      <c r="W94">
        <v>0</v>
      </c>
      <c r="X94">
        <v>0</v>
      </c>
      <c r="Y94">
        <v>1.92</v>
      </c>
      <c r="Z94">
        <v>2.4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1.92</v>
      </c>
      <c r="L95" s="88">
        <v>0</v>
      </c>
      <c r="M95" s="116">
        <v>2.69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4.6100000000000003</v>
      </c>
      <c r="W95">
        <v>0</v>
      </c>
      <c r="X95">
        <v>0</v>
      </c>
      <c r="Y95">
        <v>1.92</v>
      </c>
      <c r="Z95">
        <v>2.69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33.6</v>
      </c>
      <c r="L96" s="88">
        <v>0</v>
      </c>
      <c r="M96" s="116">
        <v>1.92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35.520000000000003</v>
      </c>
      <c r="W96">
        <v>0</v>
      </c>
      <c r="X96">
        <v>0</v>
      </c>
      <c r="Y96">
        <v>33.6</v>
      </c>
      <c r="Z96">
        <v>1.92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1.92</v>
      </c>
      <c r="L97" s="88">
        <v>0</v>
      </c>
      <c r="M97" s="116">
        <v>3.46</v>
      </c>
      <c r="N97" s="115">
        <v>0</v>
      </c>
      <c r="O97" s="88">
        <v>-5</v>
      </c>
      <c r="P97" s="88">
        <v>0</v>
      </c>
      <c r="Q97" s="88">
        <v>0</v>
      </c>
      <c r="R97" s="88">
        <v>0</v>
      </c>
      <c r="S97" s="116">
        <v>0</v>
      </c>
      <c r="U97" s="115">
        <v>-5</v>
      </c>
      <c r="V97" s="116">
        <v>5.38</v>
      </c>
      <c r="W97">
        <v>0</v>
      </c>
      <c r="X97">
        <v>-5</v>
      </c>
      <c r="Y97">
        <v>1.92</v>
      </c>
      <c r="Z97">
        <v>3.46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0</v>
      </c>
      <c r="N98" s="115">
        <v>0</v>
      </c>
      <c r="O98" s="88">
        <v>-25</v>
      </c>
      <c r="P98" s="88">
        <v>-8</v>
      </c>
      <c r="Q98" s="88">
        <v>0</v>
      </c>
      <c r="R98" s="88">
        <v>0</v>
      </c>
      <c r="S98" s="116">
        <v>0</v>
      </c>
      <c r="U98" s="115">
        <v>-33</v>
      </c>
      <c r="V98" s="116">
        <v>1.92</v>
      </c>
      <c r="W98">
        <v>0</v>
      </c>
      <c r="X98">
        <v>-25</v>
      </c>
      <c r="Y98">
        <v>1.92</v>
      </c>
      <c r="Z98">
        <v>0</v>
      </c>
      <c r="AA98">
        <v>-8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2.6403774999999996</v>
      </c>
      <c r="I99" s="111">
        <f t="shared" ref="I99:BQ99" si="1">SUM(I3:I98)/4000</f>
        <v>3.9482500000000004E-2</v>
      </c>
      <c r="J99" s="111">
        <f t="shared" si="1"/>
        <v>0.76471500000000003</v>
      </c>
      <c r="K99" s="111">
        <f t="shared" si="1"/>
        <v>0.20641499999999993</v>
      </c>
      <c r="L99" s="111">
        <f t="shared" si="1"/>
        <v>0</v>
      </c>
      <c r="M99" s="111">
        <f t="shared" si="1"/>
        <v>5.234999999999998E-2</v>
      </c>
      <c r="N99" s="110">
        <f t="shared" si="1"/>
        <v>-0.3695</v>
      </c>
      <c r="O99" s="111">
        <f t="shared" si="1"/>
        <v>-1.3670499999999999</v>
      </c>
      <c r="P99" s="111">
        <f t="shared" si="1"/>
        <v>-0.97490500000000002</v>
      </c>
      <c r="Q99" s="111">
        <f t="shared" si="1"/>
        <v>-0.16</v>
      </c>
      <c r="R99" s="111">
        <f t="shared" si="1"/>
        <v>0</v>
      </c>
      <c r="S99" s="112">
        <f t="shared" si="1"/>
        <v>0</v>
      </c>
      <c r="U99" s="110">
        <f t="shared" si="1"/>
        <v>-2.8714550000000005</v>
      </c>
      <c r="V99" s="112">
        <f t="shared" si="1"/>
        <v>3.7033399999999994</v>
      </c>
      <c r="W99">
        <f t="shared" si="1"/>
        <v>2.2708774999999988</v>
      </c>
      <c r="X99">
        <f t="shared" si="1"/>
        <v>-1.3275675</v>
      </c>
      <c r="Y99">
        <f t="shared" si="1"/>
        <v>4.641499999999997E-2</v>
      </c>
      <c r="Z99">
        <f t="shared" si="1"/>
        <v>5.234999999999998E-2</v>
      </c>
      <c r="AA99">
        <f t="shared" si="1"/>
        <v>-0.21018999999999996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470</v>
      </c>
      <c r="AL1" t="s">
        <v>471</v>
      </c>
      <c r="AM1" t="s">
        <v>476</v>
      </c>
      <c r="AN1" t="s">
        <v>471</v>
      </c>
      <c r="AO1" t="s">
        <v>477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150</v>
      </c>
      <c r="AX1" t="s">
        <v>149</v>
      </c>
      <c r="AY1" t="s">
        <v>150</v>
      </c>
      <c r="AZ1" t="s">
        <v>150</v>
      </c>
      <c r="BA1" t="s">
        <v>150</v>
      </c>
      <c r="BB1" t="s">
        <v>150</v>
      </c>
      <c r="BC1" t="s">
        <v>149</v>
      </c>
      <c r="BD1" t="s">
        <v>150</v>
      </c>
      <c r="BE1" t="s">
        <v>149</v>
      </c>
      <c r="BF1" t="s">
        <v>150</v>
      </c>
      <c r="BG1" t="s">
        <v>489</v>
      </c>
      <c r="BH1" t="s">
        <v>490</v>
      </c>
      <c r="BI1" t="s">
        <v>491</v>
      </c>
      <c r="BJ1" t="s">
        <v>492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44621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237</v>
      </c>
      <c r="AL2" t="s">
        <v>298</v>
      </c>
      <c r="AM2" t="s">
        <v>152</v>
      </c>
      <c r="AN2" t="s">
        <v>391</v>
      </c>
      <c r="AO2" t="s">
        <v>153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475</v>
      </c>
      <c r="AZ2" t="s">
        <v>486</v>
      </c>
      <c r="BA2" t="s">
        <v>486</v>
      </c>
      <c r="BB2" t="s">
        <v>486</v>
      </c>
      <c r="BC2" t="s">
        <v>486</v>
      </c>
      <c r="BD2" t="s">
        <v>487</v>
      </c>
      <c r="BE2" t="s">
        <v>488</v>
      </c>
      <c r="BF2" t="s">
        <v>488</v>
      </c>
      <c r="BG2" t="s">
        <v>149</v>
      </c>
      <c r="BH2" t="s">
        <v>152</v>
      </c>
      <c r="BI2" t="s">
        <v>152</v>
      </c>
      <c r="BJ2" t="s">
        <v>153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28.669999999999998</v>
      </c>
      <c r="I3" s="95">
        <v>0.7</v>
      </c>
      <c r="J3" s="95">
        <v>1.75</v>
      </c>
      <c r="K3" s="95">
        <v>0</v>
      </c>
      <c r="L3" s="95">
        <v>0</v>
      </c>
      <c r="M3" s="114">
        <v>0</v>
      </c>
      <c r="N3" s="113">
        <v>153.12</v>
      </c>
      <c r="O3" s="95">
        <v>257.52999999999997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20.16</v>
      </c>
      <c r="AG3">
        <v>0</v>
      </c>
      <c r="AH3">
        <v>0.43</v>
      </c>
      <c r="AI3">
        <v>0.74</v>
      </c>
      <c r="AJ3">
        <v>0.46</v>
      </c>
      <c r="AK3">
        <v>0.36</v>
      </c>
      <c r="AL3">
        <v>0.43</v>
      </c>
      <c r="AM3">
        <v>0</v>
      </c>
      <c r="AN3">
        <v>2.88</v>
      </c>
      <c r="AO3">
        <v>0</v>
      </c>
      <c r="AP3">
        <v>1.39</v>
      </c>
      <c r="AQ3">
        <v>0.25</v>
      </c>
      <c r="AR3">
        <v>4.3</v>
      </c>
      <c r="AS3">
        <v>1.94</v>
      </c>
      <c r="AT3">
        <v>0</v>
      </c>
      <c r="AU3">
        <v>50</v>
      </c>
      <c r="AV3">
        <v>1.61</v>
      </c>
      <c r="AW3">
        <v>4.5199999999999996</v>
      </c>
      <c r="AX3">
        <v>0</v>
      </c>
      <c r="AY3">
        <v>30</v>
      </c>
      <c r="AZ3">
        <v>15</v>
      </c>
      <c r="BA3">
        <v>0</v>
      </c>
      <c r="BB3">
        <v>35</v>
      </c>
      <c r="BC3">
        <v>45</v>
      </c>
      <c r="BD3">
        <v>0</v>
      </c>
      <c r="BE3">
        <v>108.12</v>
      </c>
      <c r="BF3">
        <v>115.16</v>
      </c>
      <c r="BG3">
        <v>0</v>
      </c>
      <c r="BH3">
        <v>0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28.669999999999998</v>
      </c>
      <c r="I4" s="88">
        <v>0.7</v>
      </c>
      <c r="J4" s="88">
        <v>1.75</v>
      </c>
      <c r="K4" s="88">
        <v>0</v>
      </c>
      <c r="L4" s="88">
        <v>0</v>
      </c>
      <c r="M4" s="116">
        <v>0</v>
      </c>
      <c r="N4" s="115">
        <v>153.12</v>
      </c>
      <c r="O4" s="88">
        <v>257.52999999999997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20.16</v>
      </c>
      <c r="AG4">
        <v>0</v>
      </c>
      <c r="AH4">
        <v>0.43</v>
      </c>
      <c r="AI4">
        <v>0.74</v>
      </c>
      <c r="AJ4">
        <v>0.46</v>
      </c>
      <c r="AK4">
        <v>0.36</v>
      </c>
      <c r="AL4">
        <v>0.43</v>
      </c>
      <c r="AM4">
        <v>0</v>
      </c>
      <c r="AN4">
        <v>2.88</v>
      </c>
      <c r="AO4">
        <v>0</v>
      </c>
      <c r="AP4">
        <v>1.39</v>
      </c>
      <c r="AQ4">
        <v>0.25</v>
      </c>
      <c r="AR4">
        <v>4.3</v>
      </c>
      <c r="AS4">
        <v>1.94</v>
      </c>
      <c r="AT4">
        <v>0</v>
      </c>
      <c r="AU4">
        <v>50</v>
      </c>
      <c r="AV4">
        <v>1.61</v>
      </c>
      <c r="AW4">
        <v>4.5199999999999996</v>
      </c>
      <c r="AX4">
        <v>0</v>
      </c>
      <c r="AY4">
        <v>30</v>
      </c>
      <c r="AZ4">
        <v>15</v>
      </c>
      <c r="BA4">
        <v>0</v>
      </c>
      <c r="BB4">
        <v>35</v>
      </c>
      <c r="BC4">
        <v>45</v>
      </c>
      <c r="BD4">
        <v>0</v>
      </c>
      <c r="BE4">
        <v>108.12</v>
      </c>
      <c r="BF4">
        <v>115.16</v>
      </c>
      <c r="BG4">
        <v>0</v>
      </c>
      <c r="BH4">
        <v>0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28.669999999999998</v>
      </c>
      <c r="I5" s="88">
        <v>0.7</v>
      </c>
      <c r="J5" s="88">
        <v>1.75</v>
      </c>
      <c r="K5" s="88">
        <v>0</v>
      </c>
      <c r="L5" s="88">
        <v>0</v>
      </c>
      <c r="M5" s="116">
        <v>0</v>
      </c>
      <c r="N5" s="115">
        <v>153.12</v>
      </c>
      <c r="O5" s="88">
        <v>257.52999999999997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20.16</v>
      </c>
      <c r="AG5">
        <v>0</v>
      </c>
      <c r="AH5">
        <v>0.43</v>
      </c>
      <c r="AI5">
        <v>0.74</v>
      </c>
      <c r="AJ5">
        <v>0.46</v>
      </c>
      <c r="AK5">
        <v>0.36</v>
      </c>
      <c r="AL5">
        <v>0.43</v>
      </c>
      <c r="AM5">
        <v>0</v>
      </c>
      <c r="AN5">
        <v>2.88</v>
      </c>
      <c r="AO5">
        <v>0</v>
      </c>
      <c r="AP5">
        <v>1.39</v>
      </c>
      <c r="AQ5">
        <v>0.25</v>
      </c>
      <c r="AR5">
        <v>4.3</v>
      </c>
      <c r="AS5">
        <v>1.94</v>
      </c>
      <c r="AT5">
        <v>0</v>
      </c>
      <c r="AU5">
        <v>50</v>
      </c>
      <c r="AV5">
        <v>1.61</v>
      </c>
      <c r="AW5">
        <v>4.5199999999999996</v>
      </c>
      <c r="AX5">
        <v>0</v>
      </c>
      <c r="AY5">
        <v>30</v>
      </c>
      <c r="AZ5">
        <v>15</v>
      </c>
      <c r="BA5">
        <v>0</v>
      </c>
      <c r="BB5">
        <v>35</v>
      </c>
      <c r="BC5">
        <v>45</v>
      </c>
      <c r="BD5">
        <v>0</v>
      </c>
      <c r="BE5">
        <v>108.12</v>
      </c>
      <c r="BF5">
        <v>115.16</v>
      </c>
      <c r="BG5">
        <v>0</v>
      </c>
      <c r="BH5">
        <v>0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28.669999999999998</v>
      </c>
      <c r="I6" s="88">
        <v>0.7</v>
      </c>
      <c r="J6" s="88">
        <v>1.75</v>
      </c>
      <c r="K6" s="88">
        <v>0</v>
      </c>
      <c r="L6" s="88">
        <v>0</v>
      </c>
      <c r="M6" s="116">
        <v>0</v>
      </c>
      <c r="N6" s="115">
        <v>153.12</v>
      </c>
      <c r="O6" s="88">
        <v>257.52999999999997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20.16</v>
      </c>
      <c r="AG6">
        <v>0</v>
      </c>
      <c r="AH6">
        <v>0.43</v>
      </c>
      <c r="AI6">
        <v>0.74</v>
      </c>
      <c r="AJ6">
        <v>0.46</v>
      </c>
      <c r="AK6">
        <v>0.36</v>
      </c>
      <c r="AL6">
        <v>0.43</v>
      </c>
      <c r="AM6">
        <v>0</v>
      </c>
      <c r="AN6">
        <v>2.88</v>
      </c>
      <c r="AO6">
        <v>0</v>
      </c>
      <c r="AP6">
        <v>1.39</v>
      </c>
      <c r="AQ6">
        <v>0.25</v>
      </c>
      <c r="AR6">
        <v>4.3</v>
      </c>
      <c r="AS6">
        <v>1.94</v>
      </c>
      <c r="AT6">
        <v>0</v>
      </c>
      <c r="AU6">
        <v>50</v>
      </c>
      <c r="AV6">
        <v>1.61</v>
      </c>
      <c r="AW6">
        <v>4.5199999999999996</v>
      </c>
      <c r="AX6">
        <v>0</v>
      </c>
      <c r="AY6">
        <v>30</v>
      </c>
      <c r="AZ6">
        <v>15</v>
      </c>
      <c r="BA6">
        <v>0</v>
      </c>
      <c r="BB6">
        <v>35</v>
      </c>
      <c r="BC6">
        <v>45</v>
      </c>
      <c r="BD6">
        <v>0</v>
      </c>
      <c r="BE6">
        <v>108.12</v>
      </c>
      <c r="BF6">
        <v>115.16</v>
      </c>
      <c r="BG6">
        <v>0</v>
      </c>
      <c r="BH6">
        <v>0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28.669999999999998</v>
      </c>
      <c r="I7" s="88">
        <v>0.7</v>
      </c>
      <c r="J7" s="88">
        <v>1.75</v>
      </c>
      <c r="K7" s="88">
        <v>0</v>
      </c>
      <c r="L7" s="88">
        <v>0</v>
      </c>
      <c r="M7" s="116">
        <v>0</v>
      </c>
      <c r="N7" s="115">
        <v>153.12</v>
      </c>
      <c r="O7" s="88">
        <v>257.52999999999997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20.16</v>
      </c>
      <c r="AG7">
        <v>0</v>
      </c>
      <c r="AH7">
        <v>0.43</v>
      </c>
      <c r="AI7">
        <v>0.74</v>
      </c>
      <c r="AJ7">
        <v>0.46</v>
      </c>
      <c r="AK7">
        <v>0.36</v>
      </c>
      <c r="AL7">
        <v>0.43</v>
      </c>
      <c r="AM7">
        <v>0</v>
      </c>
      <c r="AN7">
        <v>2.88</v>
      </c>
      <c r="AO7">
        <v>0</v>
      </c>
      <c r="AP7">
        <v>1.39</v>
      </c>
      <c r="AQ7">
        <v>0.25</v>
      </c>
      <c r="AR7">
        <v>4.3</v>
      </c>
      <c r="AS7">
        <v>1.94</v>
      </c>
      <c r="AT7">
        <v>0</v>
      </c>
      <c r="AU7">
        <v>50</v>
      </c>
      <c r="AV7">
        <v>1.61</v>
      </c>
      <c r="AW7">
        <v>4.5199999999999996</v>
      </c>
      <c r="AX7">
        <v>0</v>
      </c>
      <c r="AY7">
        <v>30</v>
      </c>
      <c r="AZ7">
        <v>15</v>
      </c>
      <c r="BA7">
        <v>0</v>
      </c>
      <c r="BB7">
        <v>35</v>
      </c>
      <c r="BC7">
        <v>45</v>
      </c>
      <c r="BD7">
        <v>0</v>
      </c>
      <c r="BE7">
        <v>108.12</v>
      </c>
      <c r="BF7">
        <v>115.16</v>
      </c>
      <c r="BG7">
        <v>0</v>
      </c>
      <c r="BH7">
        <v>0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28.669999999999998</v>
      </c>
      <c r="I8" s="88">
        <v>0.7</v>
      </c>
      <c r="J8" s="88">
        <v>1.75</v>
      </c>
      <c r="K8" s="88">
        <v>0</v>
      </c>
      <c r="L8" s="88">
        <v>0</v>
      </c>
      <c r="M8" s="116">
        <v>0</v>
      </c>
      <c r="N8" s="115">
        <v>153.12</v>
      </c>
      <c r="O8" s="88">
        <v>257.52999999999997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20.16</v>
      </c>
      <c r="AG8">
        <v>0</v>
      </c>
      <c r="AH8">
        <v>0.43</v>
      </c>
      <c r="AI8">
        <v>0.74</v>
      </c>
      <c r="AJ8">
        <v>0.46</v>
      </c>
      <c r="AK8">
        <v>0.36</v>
      </c>
      <c r="AL8">
        <v>0.43</v>
      </c>
      <c r="AM8">
        <v>0</v>
      </c>
      <c r="AN8">
        <v>2.88</v>
      </c>
      <c r="AO8">
        <v>0</v>
      </c>
      <c r="AP8">
        <v>1.39</v>
      </c>
      <c r="AQ8">
        <v>0.25</v>
      </c>
      <c r="AR8">
        <v>4.3</v>
      </c>
      <c r="AS8">
        <v>1.94</v>
      </c>
      <c r="AT8">
        <v>0</v>
      </c>
      <c r="AU8">
        <v>50</v>
      </c>
      <c r="AV8">
        <v>1.61</v>
      </c>
      <c r="AW8">
        <v>4.5199999999999996</v>
      </c>
      <c r="AX8">
        <v>0</v>
      </c>
      <c r="AY8">
        <v>30</v>
      </c>
      <c r="AZ8">
        <v>15</v>
      </c>
      <c r="BA8">
        <v>0</v>
      </c>
      <c r="BB8">
        <v>35</v>
      </c>
      <c r="BC8">
        <v>45</v>
      </c>
      <c r="BD8">
        <v>0</v>
      </c>
      <c r="BE8">
        <v>108.12</v>
      </c>
      <c r="BF8">
        <v>115.16</v>
      </c>
      <c r="BG8">
        <v>0</v>
      </c>
      <c r="BH8">
        <v>0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28.669999999999998</v>
      </c>
      <c r="I9" s="88">
        <v>0.7</v>
      </c>
      <c r="J9" s="88">
        <v>1.75</v>
      </c>
      <c r="K9" s="88">
        <v>0</v>
      </c>
      <c r="L9" s="88">
        <v>0</v>
      </c>
      <c r="M9" s="116">
        <v>0</v>
      </c>
      <c r="N9" s="115">
        <v>153.12</v>
      </c>
      <c r="O9" s="88">
        <v>257.52999999999997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20.16</v>
      </c>
      <c r="AG9">
        <v>0</v>
      </c>
      <c r="AH9">
        <v>0.43</v>
      </c>
      <c r="AI9">
        <v>0.74</v>
      </c>
      <c r="AJ9">
        <v>0.46</v>
      </c>
      <c r="AK9">
        <v>0.36</v>
      </c>
      <c r="AL9">
        <v>0.43</v>
      </c>
      <c r="AM9">
        <v>0</v>
      </c>
      <c r="AN9">
        <v>2.88</v>
      </c>
      <c r="AO9">
        <v>0</v>
      </c>
      <c r="AP9">
        <v>1.39</v>
      </c>
      <c r="AQ9">
        <v>0.25</v>
      </c>
      <c r="AR9">
        <v>4.3</v>
      </c>
      <c r="AS9">
        <v>1.94</v>
      </c>
      <c r="AT9">
        <v>0</v>
      </c>
      <c r="AU9">
        <v>50</v>
      </c>
      <c r="AV9">
        <v>1.61</v>
      </c>
      <c r="AW9">
        <v>4.5199999999999996</v>
      </c>
      <c r="AX9">
        <v>0</v>
      </c>
      <c r="AY9">
        <v>30</v>
      </c>
      <c r="AZ9">
        <v>15</v>
      </c>
      <c r="BA9">
        <v>0</v>
      </c>
      <c r="BB9">
        <v>35</v>
      </c>
      <c r="BC9">
        <v>45</v>
      </c>
      <c r="BD9">
        <v>0</v>
      </c>
      <c r="BE9">
        <v>108.12</v>
      </c>
      <c r="BF9">
        <v>115.16</v>
      </c>
      <c r="BG9">
        <v>0</v>
      </c>
      <c r="BH9">
        <v>0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28.669999999999998</v>
      </c>
      <c r="I10" s="88">
        <v>0.7</v>
      </c>
      <c r="J10" s="88">
        <v>1.75</v>
      </c>
      <c r="K10" s="88">
        <v>0</v>
      </c>
      <c r="L10" s="88">
        <v>0</v>
      </c>
      <c r="M10" s="116">
        <v>0</v>
      </c>
      <c r="N10" s="115">
        <v>153.12</v>
      </c>
      <c r="O10" s="88">
        <v>257.52999999999997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20.16</v>
      </c>
      <c r="AG10">
        <v>0</v>
      </c>
      <c r="AH10">
        <v>0.43</v>
      </c>
      <c r="AI10">
        <v>0.74</v>
      </c>
      <c r="AJ10">
        <v>0.46</v>
      </c>
      <c r="AK10">
        <v>0.36</v>
      </c>
      <c r="AL10">
        <v>0.43</v>
      </c>
      <c r="AM10">
        <v>0</v>
      </c>
      <c r="AN10">
        <v>2.88</v>
      </c>
      <c r="AO10">
        <v>0</v>
      </c>
      <c r="AP10">
        <v>1.39</v>
      </c>
      <c r="AQ10">
        <v>0.25</v>
      </c>
      <c r="AR10">
        <v>4.3</v>
      </c>
      <c r="AS10">
        <v>1.94</v>
      </c>
      <c r="AT10">
        <v>0</v>
      </c>
      <c r="AU10">
        <v>50</v>
      </c>
      <c r="AV10">
        <v>1.61</v>
      </c>
      <c r="AW10">
        <v>4.5199999999999996</v>
      </c>
      <c r="AX10">
        <v>0</v>
      </c>
      <c r="AY10">
        <v>30</v>
      </c>
      <c r="AZ10">
        <v>15</v>
      </c>
      <c r="BA10">
        <v>0</v>
      </c>
      <c r="BB10">
        <v>35</v>
      </c>
      <c r="BC10">
        <v>45</v>
      </c>
      <c r="BD10">
        <v>0</v>
      </c>
      <c r="BE10">
        <v>108.12</v>
      </c>
      <c r="BF10">
        <v>115.16</v>
      </c>
      <c r="BG10">
        <v>0</v>
      </c>
      <c r="BH10">
        <v>0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28.669999999999998</v>
      </c>
      <c r="I11" s="88">
        <v>0.7</v>
      </c>
      <c r="J11" s="88">
        <v>1.75</v>
      </c>
      <c r="K11" s="88">
        <v>0</v>
      </c>
      <c r="L11" s="88">
        <v>0</v>
      </c>
      <c r="M11" s="116">
        <v>0</v>
      </c>
      <c r="N11" s="115">
        <v>153.12</v>
      </c>
      <c r="O11" s="88">
        <v>257.52999999999997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20.16</v>
      </c>
      <c r="AG11">
        <v>0</v>
      </c>
      <c r="AH11">
        <v>0.43</v>
      </c>
      <c r="AI11">
        <v>0.74</v>
      </c>
      <c r="AJ11">
        <v>0.46</v>
      </c>
      <c r="AK11">
        <v>0.36</v>
      </c>
      <c r="AL11">
        <v>0.43</v>
      </c>
      <c r="AM11">
        <v>0</v>
      </c>
      <c r="AN11">
        <v>2.88</v>
      </c>
      <c r="AO11">
        <v>0</v>
      </c>
      <c r="AP11">
        <v>1.39</v>
      </c>
      <c r="AQ11">
        <v>0.25</v>
      </c>
      <c r="AR11">
        <v>4.3</v>
      </c>
      <c r="AS11">
        <v>1.94</v>
      </c>
      <c r="AT11">
        <v>0</v>
      </c>
      <c r="AU11">
        <v>50</v>
      </c>
      <c r="AV11">
        <v>1.61</v>
      </c>
      <c r="AW11">
        <v>4.5199999999999996</v>
      </c>
      <c r="AX11">
        <v>0</v>
      </c>
      <c r="AY11">
        <v>30</v>
      </c>
      <c r="AZ11">
        <v>15</v>
      </c>
      <c r="BA11">
        <v>0</v>
      </c>
      <c r="BB11">
        <v>35</v>
      </c>
      <c r="BC11">
        <v>45</v>
      </c>
      <c r="BD11">
        <v>0</v>
      </c>
      <c r="BE11">
        <v>108.12</v>
      </c>
      <c r="BF11">
        <v>115.16</v>
      </c>
      <c r="BG11">
        <v>0</v>
      </c>
      <c r="BH11">
        <v>0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28.669999999999998</v>
      </c>
      <c r="I12" s="88">
        <v>0.7</v>
      </c>
      <c r="J12" s="88">
        <v>1.75</v>
      </c>
      <c r="K12" s="88">
        <v>0</v>
      </c>
      <c r="L12" s="88">
        <v>0</v>
      </c>
      <c r="M12" s="116">
        <v>0</v>
      </c>
      <c r="N12" s="115">
        <v>153.12</v>
      </c>
      <c r="O12" s="88">
        <v>257.52999999999997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20.16</v>
      </c>
      <c r="AG12">
        <v>0</v>
      </c>
      <c r="AH12">
        <v>0.43</v>
      </c>
      <c r="AI12">
        <v>0.74</v>
      </c>
      <c r="AJ12">
        <v>0.46</v>
      </c>
      <c r="AK12">
        <v>0.36</v>
      </c>
      <c r="AL12">
        <v>0.43</v>
      </c>
      <c r="AM12">
        <v>0</v>
      </c>
      <c r="AN12">
        <v>2.88</v>
      </c>
      <c r="AO12">
        <v>0</v>
      </c>
      <c r="AP12">
        <v>1.39</v>
      </c>
      <c r="AQ12">
        <v>0.25</v>
      </c>
      <c r="AR12">
        <v>4.3</v>
      </c>
      <c r="AS12">
        <v>1.94</v>
      </c>
      <c r="AT12">
        <v>0</v>
      </c>
      <c r="AU12">
        <v>50</v>
      </c>
      <c r="AV12">
        <v>1.61</v>
      </c>
      <c r="AW12">
        <v>4.5199999999999996</v>
      </c>
      <c r="AX12">
        <v>0</v>
      </c>
      <c r="AY12">
        <v>30</v>
      </c>
      <c r="AZ12">
        <v>15</v>
      </c>
      <c r="BA12">
        <v>0</v>
      </c>
      <c r="BB12">
        <v>35</v>
      </c>
      <c r="BC12">
        <v>45</v>
      </c>
      <c r="BD12">
        <v>0</v>
      </c>
      <c r="BE12">
        <v>108.12</v>
      </c>
      <c r="BF12">
        <v>115.16</v>
      </c>
      <c r="BG12">
        <v>0</v>
      </c>
      <c r="BH12">
        <v>0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28.669999999999998</v>
      </c>
      <c r="I13" s="88">
        <v>0.7</v>
      </c>
      <c r="J13" s="88">
        <v>1.75</v>
      </c>
      <c r="K13" s="88">
        <v>0</v>
      </c>
      <c r="L13" s="88">
        <v>0</v>
      </c>
      <c r="M13" s="116">
        <v>0</v>
      </c>
      <c r="N13" s="115">
        <v>153.12</v>
      </c>
      <c r="O13" s="88">
        <v>257.52999999999997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20.16</v>
      </c>
      <c r="AG13">
        <v>0</v>
      </c>
      <c r="AH13">
        <v>0.43</v>
      </c>
      <c r="AI13">
        <v>0.74</v>
      </c>
      <c r="AJ13">
        <v>0.46</v>
      </c>
      <c r="AK13">
        <v>0.36</v>
      </c>
      <c r="AL13">
        <v>0.43</v>
      </c>
      <c r="AM13">
        <v>0</v>
      </c>
      <c r="AN13">
        <v>2.88</v>
      </c>
      <c r="AO13">
        <v>0</v>
      </c>
      <c r="AP13">
        <v>1.39</v>
      </c>
      <c r="AQ13">
        <v>0.25</v>
      </c>
      <c r="AR13">
        <v>4.3</v>
      </c>
      <c r="AS13">
        <v>1.94</v>
      </c>
      <c r="AT13">
        <v>0</v>
      </c>
      <c r="AU13">
        <v>50</v>
      </c>
      <c r="AV13">
        <v>1.61</v>
      </c>
      <c r="AW13">
        <v>4.5199999999999996</v>
      </c>
      <c r="AX13">
        <v>0</v>
      </c>
      <c r="AY13">
        <v>30</v>
      </c>
      <c r="AZ13">
        <v>15</v>
      </c>
      <c r="BA13">
        <v>0</v>
      </c>
      <c r="BB13">
        <v>35</v>
      </c>
      <c r="BC13">
        <v>45</v>
      </c>
      <c r="BD13">
        <v>0</v>
      </c>
      <c r="BE13">
        <v>108.12</v>
      </c>
      <c r="BF13">
        <v>115.16</v>
      </c>
      <c r="BG13">
        <v>0</v>
      </c>
      <c r="BH13">
        <v>0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28.669999999999998</v>
      </c>
      <c r="I14" s="88">
        <v>0.7</v>
      </c>
      <c r="J14" s="88">
        <v>1.75</v>
      </c>
      <c r="K14" s="88">
        <v>0</v>
      </c>
      <c r="L14" s="88">
        <v>0</v>
      </c>
      <c r="M14" s="116">
        <v>0</v>
      </c>
      <c r="N14" s="115">
        <v>153.12</v>
      </c>
      <c r="O14" s="88">
        <v>257.52999999999997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20.16</v>
      </c>
      <c r="AG14">
        <v>0</v>
      </c>
      <c r="AH14">
        <v>0.43</v>
      </c>
      <c r="AI14">
        <v>0.74</v>
      </c>
      <c r="AJ14">
        <v>0.46</v>
      </c>
      <c r="AK14">
        <v>0.36</v>
      </c>
      <c r="AL14">
        <v>0.43</v>
      </c>
      <c r="AM14">
        <v>0</v>
      </c>
      <c r="AN14">
        <v>2.88</v>
      </c>
      <c r="AO14">
        <v>0</v>
      </c>
      <c r="AP14">
        <v>1.39</v>
      </c>
      <c r="AQ14">
        <v>0.25</v>
      </c>
      <c r="AR14">
        <v>4.3</v>
      </c>
      <c r="AS14">
        <v>1.94</v>
      </c>
      <c r="AT14">
        <v>0</v>
      </c>
      <c r="AU14">
        <v>50</v>
      </c>
      <c r="AV14">
        <v>1.61</v>
      </c>
      <c r="AW14">
        <v>4.5199999999999996</v>
      </c>
      <c r="AX14">
        <v>0</v>
      </c>
      <c r="AY14">
        <v>30</v>
      </c>
      <c r="AZ14">
        <v>15</v>
      </c>
      <c r="BA14">
        <v>0</v>
      </c>
      <c r="BB14">
        <v>35</v>
      </c>
      <c r="BC14">
        <v>45</v>
      </c>
      <c r="BD14">
        <v>0</v>
      </c>
      <c r="BE14">
        <v>108.12</v>
      </c>
      <c r="BF14">
        <v>115.16</v>
      </c>
      <c r="BG14">
        <v>0</v>
      </c>
      <c r="BH14">
        <v>0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28.669999999999998</v>
      </c>
      <c r="I15" s="88">
        <v>0.7</v>
      </c>
      <c r="J15" s="88">
        <v>1.75</v>
      </c>
      <c r="K15" s="88">
        <v>0</v>
      </c>
      <c r="L15" s="88">
        <v>0</v>
      </c>
      <c r="M15" s="116">
        <v>0</v>
      </c>
      <c r="N15" s="115">
        <v>153.12</v>
      </c>
      <c r="O15" s="88">
        <v>257.31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20.16</v>
      </c>
      <c r="AG15">
        <v>0</v>
      </c>
      <c r="AH15">
        <v>0.43</v>
      </c>
      <c r="AI15">
        <v>0.74</v>
      </c>
      <c r="AJ15">
        <v>0.46</v>
      </c>
      <c r="AK15">
        <v>0.36</v>
      </c>
      <c r="AL15">
        <v>0.43</v>
      </c>
      <c r="AM15">
        <v>0</v>
      </c>
      <c r="AN15">
        <v>2.88</v>
      </c>
      <c r="AO15">
        <v>0</v>
      </c>
      <c r="AP15">
        <v>1.39</v>
      </c>
      <c r="AQ15">
        <v>0.25</v>
      </c>
      <c r="AR15">
        <v>4.3</v>
      </c>
      <c r="AS15">
        <v>1.94</v>
      </c>
      <c r="AT15">
        <v>0</v>
      </c>
      <c r="AU15">
        <v>50</v>
      </c>
      <c r="AV15">
        <v>1.61</v>
      </c>
      <c r="AW15">
        <v>4.3</v>
      </c>
      <c r="AX15">
        <v>0</v>
      </c>
      <c r="AY15">
        <v>30</v>
      </c>
      <c r="AZ15">
        <v>15</v>
      </c>
      <c r="BA15">
        <v>0</v>
      </c>
      <c r="BB15">
        <v>35</v>
      </c>
      <c r="BC15">
        <v>45</v>
      </c>
      <c r="BD15">
        <v>0</v>
      </c>
      <c r="BE15">
        <v>108.12</v>
      </c>
      <c r="BF15">
        <v>115.16</v>
      </c>
      <c r="BG15">
        <v>0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28.669999999999998</v>
      </c>
      <c r="I16" s="88">
        <v>0.7</v>
      </c>
      <c r="J16" s="88">
        <v>1.75</v>
      </c>
      <c r="K16" s="88">
        <v>0</v>
      </c>
      <c r="L16" s="88">
        <v>0</v>
      </c>
      <c r="M16" s="116">
        <v>0</v>
      </c>
      <c r="N16" s="115">
        <v>153.12</v>
      </c>
      <c r="O16" s="88">
        <v>257.31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20.16</v>
      </c>
      <c r="AG16">
        <v>0</v>
      </c>
      <c r="AH16">
        <v>0.43</v>
      </c>
      <c r="AI16">
        <v>0.74</v>
      </c>
      <c r="AJ16">
        <v>0.46</v>
      </c>
      <c r="AK16">
        <v>0.36</v>
      </c>
      <c r="AL16">
        <v>0.43</v>
      </c>
      <c r="AM16">
        <v>0</v>
      </c>
      <c r="AN16">
        <v>2.88</v>
      </c>
      <c r="AO16">
        <v>0</v>
      </c>
      <c r="AP16">
        <v>1.39</v>
      </c>
      <c r="AQ16">
        <v>0.25</v>
      </c>
      <c r="AR16">
        <v>4.3</v>
      </c>
      <c r="AS16">
        <v>1.94</v>
      </c>
      <c r="AT16">
        <v>0</v>
      </c>
      <c r="AU16">
        <v>50</v>
      </c>
      <c r="AV16">
        <v>1.61</v>
      </c>
      <c r="AW16">
        <v>4.3</v>
      </c>
      <c r="AX16">
        <v>0</v>
      </c>
      <c r="AY16">
        <v>30</v>
      </c>
      <c r="AZ16">
        <v>15</v>
      </c>
      <c r="BA16">
        <v>0</v>
      </c>
      <c r="BB16">
        <v>35</v>
      </c>
      <c r="BC16">
        <v>45</v>
      </c>
      <c r="BD16">
        <v>0</v>
      </c>
      <c r="BE16">
        <v>108.12</v>
      </c>
      <c r="BF16">
        <v>115.16</v>
      </c>
      <c r="BG16">
        <v>0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28.669999999999998</v>
      </c>
      <c r="I17" s="88">
        <v>0.7</v>
      </c>
      <c r="J17" s="88">
        <v>1.75</v>
      </c>
      <c r="K17" s="88">
        <v>0</v>
      </c>
      <c r="L17" s="88">
        <v>0</v>
      </c>
      <c r="M17" s="116">
        <v>0</v>
      </c>
      <c r="N17" s="115">
        <v>153.12</v>
      </c>
      <c r="O17" s="88">
        <v>257.31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20.16</v>
      </c>
      <c r="AG17">
        <v>0</v>
      </c>
      <c r="AH17">
        <v>0.43</v>
      </c>
      <c r="AI17">
        <v>0.74</v>
      </c>
      <c r="AJ17">
        <v>0.46</v>
      </c>
      <c r="AK17">
        <v>0.36</v>
      </c>
      <c r="AL17">
        <v>0.43</v>
      </c>
      <c r="AM17">
        <v>0</v>
      </c>
      <c r="AN17">
        <v>2.88</v>
      </c>
      <c r="AO17">
        <v>0</v>
      </c>
      <c r="AP17">
        <v>1.39</v>
      </c>
      <c r="AQ17">
        <v>0.25</v>
      </c>
      <c r="AR17">
        <v>4.3</v>
      </c>
      <c r="AS17">
        <v>1.94</v>
      </c>
      <c r="AT17">
        <v>0</v>
      </c>
      <c r="AU17">
        <v>50</v>
      </c>
      <c r="AV17">
        <v>1.61</v>
      </c>
      <c r="AW17">
        <v>4.3</v>
      </c>
      <c r="AX17">
        <v>0</v>
      </c>
      <c r="AY17">
        <v>30</v>
      </c>
      <c r="AZ17">
        <v>15</v>
      </c>
      <c r="BA17">
        <v>0</v>
      </c>
      <c r="BB17">
        <v>35</v>
      </c>
      <c r="BC17">
        <v>45</v>
      </c>
      <c r="BD17">
        <v>0</v>
      </c>
      <c r="BE17">
        <v>108.12</v>
      </c>
      <c r="BF17">
        <v>115.16</v>
      </c>
      <c r="BG17">
        <v>0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28.669999999999998</v>
      </c>
      <c r="I18" s="88">
        <v>0.7</v>
      </c>
      <c r="J18" s="88">
        <v>1.75</v>
      </c>
      <c r="K18" s="88">
        <v>0</v>
      </c>
      <c r="L18" s="88">
        <v>0</v>
      </c>
      <c r="M18" s="116">
        <v>0</v>
      </c>
      <c r="N18" s="115">
        <v>153.12</v>
      </c>
      <c r="O18" s="88">
        <v>257.31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20.16</v>
      </c>
      <c r="AG18">
        <v>0</v>
      </c>
      <c r="AH18">
        <v>0.43</v>
      </c>
      <c r="AI18">
        <v>0.74</v>
      </c>
      <c r="AJ18">
        <v>0.46</v>
      </c>
      <c r="AK18">
        <v>0.36</v>
      </c>
      <c r="AL18">
        <v>0.43</v>
      </c>
      <c r="AM18">
        <v>0</v>
      </c>
      <c r="AN18">
        <v>2.88</v>
      </c>
      <c r="AO18">
        <v>0</v>
      </c>
      <c r="AP18">
        <v>1.39</v>
      </c>
      <c r="AQ18">
        <v>0.25</v>
      </c>
      <c r="AR18">
        <v>4.3</v>
      </c>
      <c r="AS18">
        <v>1.94</v>
      </c>
      <c r="AT18">
        <v>0</v>
      </c>
      <c r="AU18">
        <v>50</v>
      </c>
      <c r="AV18">
        <v>1.61</v>
      </c>
      <c r="AW18">
        <v>4.3</v>
      </c>
      <c r="AX18">
        <v>0</v>
      </c>
      <c r="AY18">
        <v>30</v>
      </c>
      <c r="AZ18">
        <v>15</v>
      </c>
      <c r="BA18">
        <v>0</v>
      </c>
      <c r="BB18">
        <v>35</v>
      </c>
      <c r="BC18">
        <v>45</v>
      </c>
      <c r="BD18">
        <v>0</v>
      </c>
      <c r="BE18">
        <v>108.12</v>
      </c>
      <c r="BF18">
        <v>115.16</v>
      </c>
      <c r="BG18">
        <v>0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28.669999999999998</v>
      </c>
      <c r="I19" s="88">
        <v>0.7</v>
      </c>
      <c r="J19" s="88">
        <v>1.75</v>
      </c>
      <c r="K19" s="88">
        <v>0</v>
      </c>
      <c r="L19" s="88">
        <v>0</v>
      </c>
      <c r="M19" s="116">
        <v>0</v>
      </c>
      <c r="N19" s="115">
        <v>153.12</v>
      </c>
      <c r="O19" s="88">
        <v>257.31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20.16</v>
      </c>
      <c r="AG19">
        <v>0</v>
      </c>
      <c r="AH19">
        <v>0.43</v>
      </c>
      <c r="AI19">
        <v>0.74</v>
      </c>
      <c r="AJ19">
        <v>0.46</v>
      </c>
      <c r="AK19">
        <v>0.36</v>
      </c>
      <c r="AL19">
        <v>0.43</v>
      </c>
      <c r="AM19">
        <v>0</v>
      </c>
      <c r="AN19">
        <v>2.88</v>
      </c>
      <c r="AO19">
        <v>0</v>
      </c>
      <c r="AP19">
        <v>1.39</v>
      </c>
      <c r="AQ19">
        <v>0.25</v>
      </c>
      <c r="AR19">
        <v>4.3</v>
      </c>
      <c r="AS19">
        <v>1.94</v>
      </c>
      <c r="AT19">
        <v>0</v>
      </c>
      <c r="AU19">
        <v>50</v>
      </c>
      <c r="AV19">
        <v>1.61</v>
      </c>
      <c r="AW19">
        <v>4.3</v>
      </c>
      <c r="AX19">
        <v>0</v>
      </c>
      <c r="AY19">
        <v>30</v>
      </c>
      <c r="AZ19">
        <v>15</v>
      </c>
      <c r="BA19">
        <v>0</v>
      </c>
      <c r="BB19">
        <v>35</v>
      </c>
      <c r="BC19">
        <v>45</v>
      </c>
      <c r="BD19">
        <v>0</v>
      </c>
      <c r="BE19">
        <v>108.12</v>
      </c>
      <c r="BF19">
        <v>115.16</v>
      </c>
      <c r="BG19">
        <v>0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28.669999999999998</v>
      </c>
      <c r="I20" s="88">
        <v>0.7</v>
      </c>
      <c r="J20" s="88">
        <v>1.75</v>
      </c>
      <c r="K20" s="88">
        <v>0</v>
      </c>
      <c r="L20" s="88">
        <v>0</v>
      </c>
      <c r="M20" s="116">
        <v>0</v>
      </c>
      <c r="N20" s="115">
        <v>153.12</v>
      </c>
      <c r="O20" s="88">
        <v>257.31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20.16</v>
      </c>
      <c r="AG20">
        <v>0</v>
      </c>
      <c r="AH20">
        <v>0.43</v>
      </c>
      <c r="AI20">
        <v>0.74</v>
      </c>
      <c r="AJ20">
        <v>0.46</v>
      </c>
      <c r="AK20">
        <v>0.36</v>
      </c>
      <c r="AL20">
        <v>0.43</v>
      </c>
      <c r="AM20">
        <v>0</v>
      </c>
      <c r="AN20">
        <v>2.88</v>
      </c>
      <c r="AO20">
        <v>0</v>
      </c>
      <c r="AP20">
        <v>1.39</v>
      </c>
      <c r="AQ20">
        <v>0.25</v>
      </c>
      <c r="AR20">
        <v>4.3</v>
      </c>
      <c r="AS20">
        <v>1.94</v>
      </c>
      <c r="AT20">
        <v>0</v>
      </c>
      <c r="AU20">
        <v>50</v>
      </c>
      <c r="AV20">
        <v>1.61</v>
      </c>
      <c r="AW20">
        <v>4.3</v>
      </c>
      <c r="AX20">
        <v>0</v>
      </c>
      <c r="AY20">
        <v>30</v>
      </c>
      <c r="AZ20">
        <v>15</v>
      </c>
      <c r="BA20">
        <v>0</v>
      </c>
      <c r="BB20">
        <v>35</v>
      </c>
      <c r="BC20">
        <v>45</v>
      </c>
      <c r="BD20">
        <v>0</v>
      </c>
      <c r="BE20">
        <v>108.12</v>
      </c>
      <c r="BF20">
        <v>115.16</v>
      </c>
      <c r="BG20">
        <v>0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28.669999999999998</v>
      </c>
      <c r="I21" s="88">
        <v>0.7</v>
      </c>
      <c r="J21" s="88">
        <v>1.75</v>
      </c>
      <c r="K21" s="88">
        <v>0</v>
      </c>
      <c r="L21" s="88">
        <v>0</v>
      </c>
      <c r="M21" s="116">
        <v>0</v>
      </c>
      <c r="N21" s="115">
        <v>153.12</v>
      </c>
      <c r="O21" s="88">
        <v>257.31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20.16</v>
      </c>
      <c r="AG21">
        <v>0</v>
      </c>
      <c r="AH21">
        <v>0.43</v>
      </c>
      <c r="AI21">
        <v>0.74</v>
      </c>
      <c r="AJ21">
        <v>0.46</v>
      </c>
      <c r="AK21">
        <v>0.36</v>
      </c>
      <c r="AL21">
        <v>0.43</v>
      </c>
      <c r="AM21">
        <v>0</v>
      </c>
      <c r="AN21">
        <v>2.88</v>
      </c>
      <c r="AO21">
        <v>0</v>
      </c>
      <c r="AP21">
        <v>1.39</v>
      </c>
      <c r="AQ21">
        <v>0.25</v>
      </c>
      <c r="AR21">
        <v>4.3</v>
      </c>
      <c r="AS21">
        <v>1.94</v>
      </c>
      <c r="AT21">
        <v>0</v>
      </c>
      <c r="AU21">
        <v>50</v>
      </c>
      <c r="AV21">
        <v>1.61</v>
      </c>
      <c r="AW21">
        <v>4.3</v>
      </c>
      <c r="AX21">
        <v>0</v>
      </c>
      <c r="AY21">
        <v>30</v>
      </c>
      <c r="AZ21">
        <v>15</v>
      </c>
      <c r="BA21">
        <v>0</v>
      </c>
      <c r="BB21">
        <v>35</v>
      </c>
      <c r="BC21">
        <v>45</v>
      </c>
      <c r="BD21">
        <v>0</v>
      </c>
      <c r="BE21">
        <v>108.12</v>
      </c>
      <c r="BF21">
        <v>115.16</v>
      </c>
      <c r="BG21">
        <v>0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28.669999999999998</v>
      </c>
      <c r="I22" s="88">
        <v>0.7</v>
      </c>
      <c r="J22" s="88">
        <v>1.75</v>
      </c>
      <c r="K22" s="88">
        <v>0</v>
      </c>
      <c r="L22" s="88">
        <v>0</v>
      </c>
      <c r="M22" s="116">
        <v>0</v>
      </c>
      <c r="N22" s="115">
        <v>153.12</v>
      </c>
      <c r="O22" s="88">
        <v>257.31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20.16</v>
      </c>
      <c r="AG22">
        <v>0</v>
      </c>
      <c r="AH22">
        <v>0.43</v>
      </c>
      <c r="AI22">
        <v>0.74</v>
      </c>
      <c r="AJ22">
        <v>0.46</v>
      </c>
      <c r="AK22">
        <v>0.36</v>
      </c>
      <c r="AL22">
        <v>0.43</v>
      </c>
      <c r="AM22">
        <v>0</v>
      </c>
      <c r="AN22">
        <v>2.88</v>
      </c>
      <c r="AO22">
        <v>0</v>
      </c>
      <c r="AP22">
        <v>1.39</v>
      </c>
      <c r="AQ22">
        <v>0.25</v>
      </c>
      <c r="AR22">
        <v>4.3</v>
      </c>
      <c r="AS22">
        <v>1.94</v>
      </c>
      <c r="AT22">
        <v>0</v>
      </c>
      <c r="AU22">
        <v>50</v>
      </c>
      <c r="AV22">
        <v>1.61</v>
      </c>
      <c r="AW22">
        <v>4.3</v>
      </c>
      <c r="AX22">
        <v>0</v>
      </c>
      <c r="AY22">
        <v>30</v>
      </c>
      <c r="AZ22">
        <v>15</v>
      </c>
      <c r="BA22">
        <v>0</v>
      </c>
      <c r="BB22">
        <v>35</v>
      </c>
      <c r="BC22">
        <v>45</v>
      </c>
      <c r="BD22">
        <v>0</v>
      </c>
      <c r="BE22">
        <v>108.12</v>
      </c>
      <c r="BF22">
        <v>115.16</v>
      </c>
      <c r="BG22">
        <v>0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28.669999999999998</v>
      </c>
      <c r="I23" s="88">
        <v>0.7</v>
      </c>
      <c r="J23" s="88">
        <v>1.75</v>
      </c>
      <c r="K23" s="88">
        <v>0</v>
      </c>
      <c r="L23" s="88">
        <v>0</v>
      </c>
      <c r="M23" s="116">
        <v>0</v>
      </c>
      <c r="N23" s="115">
        <v>153.12</v>
      </c>
      <c r="O23" s="88">
        <v>257.31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20.16</v>
      </c>
      <c r="AG23">
        <v>0</v>
      </c>
      <c r="AH23">
        <v>0.43</v>
      </c>
      <c r="AI23">
        <v>0.74</v>
      </c>
      <c r="AJ23">
        <v>0.46</v>
      </c>
      <c r="AK23">
        <v>0.36</v>
      </c>
      <c r="AL23">
        <v>0.43</v>
      </c>
      <c r="AM23">
        <v>0</v>
      </c>
      <c r="AN23">
        <v>2.88</v>
      </c>
      <c r="AO23">
        <v>0</v>
      </c>
      <c r="AP23">
        <v>1.39</v>
      </c>
      <c r="AQ23">
        <v>0.25</v>
      </c>
      <c r="AR23">
        <v>4.3</v>
      </c>
      <c r="AS23">
        <v>1.94</v>
      </c>
      <c r="AT23">
        <v>0</v>
      </c>
      <c r="AU23">
        <v>50</v>
      </c>
      <c r="AV23">
        <v>1.61</v>
      </c>
      <c r="AW23">
        <v>4.3</v>
      </c>
      <c r="AX23">
        <v>0</v>
      </c>
      <c r="AY23">
        <v>30</v>
      </c>
      <c r="AZ23">
        <v>15</v>
      </c>
      <c r="BA23">
        <v>0</v>
      </c>
      <c r="BB23">
        <v>35</v>
      </c>
      <c r="BC23">
        <v>45</v>
      </c>
      <c r="BD23">
        <v>0</v>
      </c>
      <c r="BE23">
        <v>108.12</v>
      </c>
      <c r="BF23">
        <v>115.16</v>
      </c>
      <c r="BG23">
        <v>0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28.669999999999998</v>
      </c>
      <c r="I24" s="88">
        <v>0.7</v>
      </c>
      <c r="J24" s="88">
        <v>1.75</v>
      </c>
      <c r="K24" s="88">
        <v>0</v>
      </c>
      <c r="L24" s="88">
        <v>0</v>
      </c>
      <c r="M24" s="116">
        <v>0</v>
      </c>
      <c r="N24" s="115">
        <v>153.12</v>
      </c>
      <c r="O24" s="88">
        <v>257.31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20.16</v>
      </c>
      <c r="AG24">
        <v>0</v>
      </c>
      <c r="AH24">
        <v>0.43</v>
      </c>
      <c r="AI24">
        <v>0.74</v>
      </c>
      <c r="AJ24">
        <v>0.46</v>
      </c>
      <c r="AK24">
        <v>0.36</v>
      </c>
      <c r="AL24">
        <v>0.43</v>
      </c>
      <c r="AM24">
        <v>0</v>
      </c>
      <c r="AN24">
        <v>2.88</v>
      </c>
      <c r="AO24">
        <v>0</v>
      </c>
      <c r="AP24">
        <v>1.39</v>
      </c>
      <c r="AQ24">
        <v>0.25</v>
      </c>
      <c r="AR24">
        <v>4.3</v>
      </c>
      <c r="AS24">
        <v>1.94</v>
      </c>
      <c r="AT24">
        <v>0</v>
      </c>
      <c r="AU24">
        <v>50</v>
      </c>
      <c r="AV24">
        <v>1.61</v>
      </c>
      <c r="AW24">
        <v>4.3</v>
      </c>
      <c r="AX24">
        <v>0</v>
      </c>
      <c r="AY24">
        <v>30</v>
      </c>
      <c r="AZ24">
        <v>15</v>
      </c>
      <c r="BA24">
        <v>0</v>
      </c>
      <c r="BB24">
        <v>35</v>
      </c>
      <c r="BC24">
        <v>45</v>
      </c>
      <c r="BD24">
        <v>0</v>
      </c>
      <c r="BE24">
        <v>108.12</v>
      </c>
      <c r="BF24">
        <v>115.16</v>
      </c>
      <c r="BG24">
        <v>0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28.669999999999998</v>
      </c>
      <c r="I25" s="88">
        <v>0.7</v>
      </c>
      <c r="J25" s="88">
        <v>1.75</v>
      </c>
      <c r="K25" s="88">
        <v>0</v>
      </c>
      <c r="L25" s="88">
        <v>0</v>
      </c>
      <c r="M25" s="116">
        <v>0</v>
      </c>
      <c r="N25" s="115">
        <v>153.12</v>
      </c>
      <c r="O25" s="88">
        <v>257.31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20.16</v>
      </c>
      <c r="AG25">
        <v>0</v>
      </c>
      <c r="AH25">
        <v>0.43</v>
      </c>
      <c r="AI25">
        <v>0.74</v>
      </c>
      <c r="AJ25">
        <v>0.46</v>
      </c>
      <c r="AK25">
        <v>0.36</v>
      </c>
      <c r="AL25">
        <v>0.43</v>
      </c>
      <c r="AM25">
        <v>0</v>
      </c>
      <c r="AN25">
        <v>2.88</v>
      </c>
      <c r="AO25">
        <v>0</v>
      </c>
      <c r="AP25">
        <v>1.39</v>
      </c>
      <c r="AQ25">
        <v>0.25</v>
      </c>
      <c r="AR25">
        <v>4.3</v>
      </c>
      <c r="AS25">
        <v>1.94</v>
      </c>
      <c r="AT25">
        <v>0</v>
      </c>
      <c r="AU25">
        <v>50</v>
      </c>
      <c r="AV25">
        <v>1.61</v>
      </c>
      <c r="AW25">
        <v>4.3</v>
      </c>
      <c r="AX25">
        <v>0</v>
      </c>
      <c r="AY25">
        <v>30</v>
      </c>
      <c r="AZ25">
        <v>15</v>
      </c>
      <c r="BA25">
        <v>0</v>
      </c>
      <c r="BB25">
        <v>35</v>
      </c>
      <c r="BC25">
        <v>45</v>
      </c>
      <c r="BD25">
        <v>0</v>
      </c>
      <c r="BE25">
        <v>108.12</v>
      </c>
      <c r="BF25">
        <v>115.16</v>
      </c>
      <c r="BG25">
        <v>0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28.669999999999998</v>
      </c>
      <c r="I26" s="88">
        <v>0.7</v>
      </c>
      <c r="J26" s="88">
        <v>1.75</v>
      </c>
      <c r="K26" s="88">
        <v>0</v>
      </c>
      <c r="L26" s="88">
        <v>0</v>
      </c>
      <c r="M26" s="116">
        <v>0</v>
      </c>
      <c r="N26" s="115">
        <v>153.12</v>
      </c>
      <c r="O26" s="88">
        <v>257.31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20.16</v>
      </c>
      <c r="AG26">
        <v>0</v>
      </c>
      <c r="AH26">
        <v>0.43</v>
      </c>
      <c r="AI26">
        <v>0.74</v>
      </c>
      <c r="AJ26">
        <v>0.46</v>
      </c>
      <c r="AK26">
        <v>0.36</v>
      </c>
      <c r="AL26">
        <v>0.43</v>
      </c>
      <c r="AM26">
        <v>0</v>
      </c>
      <c r="AN26">
        <v>2.88</v>
      </c>
      <c r="AO26">
        <v>0</v>
      </c>
      <c r="AP26">
        <v>1.39</v>
      </c>
      <c r="AQ26">
        <v>0.25</v>
      </c>
      <c r="AR26">
        <v>4.3</v>
      </c>
      <c r="AS26">
        <v>1.94</v>
      </c>
      <c r="AT26">
        <v>0</v>
      </c>
      <c r="AU26">
        <v>50</v>
      </c>
      <c r="AV26">
        <v>1.61</v>
      </c>
      <c r="AW26">
        <v>4.3</v>
      </c>
      <c r="AX26">
        <v>0</v>
      </c>
      <c r="AY26">
        <v>30</v>
      </c>
      <c r="AZ26">
        <v>15</v>
      </c>
      <c r="BA26">
        <v>0</v>
      </c>
      <c r="BB26">
        <v>35</v>
      </c>
      <c r="BC26">
        <v>45</v>
      </c>
      <c r="BD26">
        <v>0</v>
      </c>
      <c r="BE26">
        <v>108.12</v>
      </c>
      <c r="BF26">
        <v>115.16</v>
      </c>
      <c r="BG26">
        <v>0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28.669999999999998</v>
      </c>
      <c r="I27" s="88">
        <v>0.7</v>
      </c>
      <c r="J27" s="88">
        <v>1.75</v>
      </c>
      <c r="K27" s="88">
        <v>0</v>
      </c>
      <c r="L27" s="88">
        <v>0</v>
      </c>
      <c r="M27" s="116">
        <v>0</v>
      </c>
      <c r="N27" s="115">
        <v>443.41</v>
      </c>
      <c r="O27" s="88">
        <v>258.33000000000004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20.16</v>
      </c>
      <c r="AG27">
        <v>0</v>
      </c>
      <c r="AH27">
        <v>0.43</v>
      </c>
      <c r="AI27">
        <v>0.74</v>
      </c>
      <c r="AJ27">
        <v>0.46</v>
      </c>
      <c r="AK27">
        <v>0.36</v>
      </c>
      <c r="AL27">
        <v>0.43</v>
      </c>
      <c r="AM27">
        <v>0</v>
      </c>
      <c r="AN27">
        <v>2.88</v>
      </c>
      <c r="AO27">
        <v>0</v>
      </c>
      <c r="AP27">
        <v>1.39</v>
      </c>
      <c r="AQ27">
        <v>0.23</v>
      </c>
      <c r="AR27">
        <v>4.3</v>
      </c>
      <c r="AS27">
        <v>2.09</v>
      </c>
      <c r="AT27">
        <v>248.71</v>
      </c>
      <c r="AU27">
        <v>50</v>
      </c>
      <c r="AV27">
        <v>1.83</v>
      </c>
      <c r="AW27">
        <v>4.95</v>
      </c>
      <c r="AX27">
        <v>41.58</v>
      </c>
      <c r="AY27">
        <v>30</v>
      </c>
      <c r="AZ27">
        <v>15</v>
      </c>
      <c r="BA27">
        <v>0</v>
      </c>
      <c r="BB27">
        <v>35</v>
      </c>
      <c r="BC27">
        <v>45</v>
      </c>
      <c r="BD27">
        <v>0</v>
      </c>
      <c r="BE27">
        <v>108.12</v>
      </c>
      <c r="BF27">
        <v>115.16</v>
      </c>
      <c r="BG27">
        <v>0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28.669999999999998</v>
      </c>
      <c r="I28" s="88">
        <v>0.7</v>
      </c>
      <c r="J28" s="88">
        <v>1.75</v>
      </c>
      <c r="K28" s="88">
        <v>0</v>
      </c>
      <c r="L28" s="88">
        <v>0</v>
      </c>
      <c r="M28" s="116">
        <v>0</v>
      </c>
      <c r="N28" s="115">
        <v>443.41</v>
      </c>
      <c r="O28" s="88">
        <v>258.33000000000004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0</v>
      </c>
      <c r="AF28">
        <v>20.16</v>
      </c>
      <c r="AG28">
        <v>0</v>
      </c>
      <c r="AH28">
        <v>0.43</v>
      </c>
      <c r="AI28">
        <v>0.74</v>
      </c>
      <c r="AJ28">
        <v>0.46</v>
      </c>
      <c r="AK28">
        <v>0.36</v>
      </c>
      <c r="AL28">
        <v>0.43</v>
      </c>
      <c r="AM28">
        <v>0</v>
      </c>
      <c r="AN28">
        <v>2.88</v>
      </c>
      <c r="AO28">
        <v>0</v>
      </c>
      <c r="AP28">
        <v>1.39</v>
      </c>
      <c r="AQ28">
        <v>0.23</v>
      </c>
      <c r="AR28">
        <v>4.3</v>
      </c>
      <c r="AS28">
        <v>2.09</v>
      </c>
      <c r="AT28">
        <v>248.71</v>
      </c>
      <c r="AU28">
        <v>50</v>
      </c>
      <c r="AV28">
        <v>1.83</v>
      </c>
      <c r="AW28">
        <v>4.95</v>
      </c>
      <c r="AX28">
        <v>41.58</v>
      </c>
      <c r="AY28">
        <v>30</v>
      </c>
      <c r="AZ28">
        <v>15</v>
      </c>
      <c r="BA28">
        <v>0</v>
      </c>
      <c r="BB28">
        <v>35</v>
      </c>
      <c r="BC28">
        <v>45</v>
      </c>
      <c r="BD28">
        <v>0</v>
      </c>
      <c r="BE28">
        <v>108.12</v>
      </c>
      <c r="BF28">
        <v>115.16</v>
      </c>
      <c r="BG28">
        <v>0</v>
      </c>
      <c r="BH28">
        <v>0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48.83</v>
      </c>
      <c r="I29" s="88">
        <v>0.7</v>
      </c>
      <c r="J29" s="88">
        <v>1.75</v>
      </c>
      <c r="K29" s="88">
        <v>0</v>
      </c>
      <c r="L29" s="88">
        <v>0</v>
      </c>
      <c r="M29" s="116">
        <v>0</v>
      </c>
      <c r="N29" s="115">
        <v>443.41</v>
      </c>
      <c r="O29" s="88">
        <v>258.33000000000004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20.16</v>
      </c>
      <c r="AF29">
        <v>20.16</v>
      </c>
      <c r="AG29">
        <v>0</v>
      </c>
      <c r="AH29">
        <v>0.43</v>
      </c>
      <c r="AI29">
        <v>0.74</v>
      </c>
      <c r="AJ29">
        <v>0.46</v>
      </c>
      <c r="AK29">
        <v>0.36</v>
      </c>
      <c r="AL29">
        <v>0.43</v>
      </c>
      <c r="AM29">
        <v>0</v>
      </c>
      <c r="AN29">
        <v>2.88</v>
      </c>
      <c r="AO29">
        <v>0</v>
      </c>
      <c r="AP29">
        <v>1.39</v>
      </c>
      <c r="AQ29">
        <v>0.23</v>
      </c>
      <c r="AR29">
        <v>4.3</v>
      </c>
      <c r="AS29">
        <v>2.09</v>
      </c>
      <c r="AT29">
        <v>248.71</v>
      </c>
      <c r="AU29">
        <v>50</v>
      </c>
      <c r="AV29">
        <v>1.83</v>
      </c>
      <c r="AW29">
        <v>4.95</v>
      </c>
      <c r="AX29">
        <v>41.58</v>
      </c>
      <c r="AY29">
        <v>30</v>
      </c>
      <c r="AZ29">
        <v>15</v>
      </c>
      <c r="BA29">
        <v>0</v>
      </c>
      <c r="BB29">
        <v>35</v>
      </c>
      <c r="BC29">
        <v>45</v>
      </c>
      <c r="BD29">
        <v>0</v>
      </c>
      <c r="BE29">
        <v>108.12</v>
      </c>
      <c r="BF29">
        <v>115.16</v>
      </c>
      <c r="BG29">
        <v>0</v>
      </c>
      <c r="BH29">
        <v>0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48.83</v>
      </c>
      <c r="I30" s="88">
        <v>0.7</v>
      </c>
      <c r="J30" s="88">
        <v>1.75</v>
      </c>
      <c r="K30" s="88">
        <v>0</v>
      </c>
      <c r="L30" s="88">
        <v>0</v>
      </c>
      <c r="M30" s="116">
        <v>0</v>
      </c>
      <c r="N30" s="115">
        <v>443.41</v>
      </c>
      <c r="O30" s="88">
        <v>258.33000000000004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20.16</v>
      </c>
      <c r="AF30">
        <v>20.16</v>
      </c>
      <c r="AG30">
        <v>0</v>
      </c>
      <c r="AH30">
        <v>0.43</v>
      </c>
      <c r="AI30">
        <v>0.74</v>
      </c>
      <c r="AJ30">
        <v>0.46</v>
      </c>
      <c r="AK30">
        <v>0.36</v>
      </c>
      <c r="AL30">
        <v>0.43</v>
      </c>
      <c r="AM30">
        <v>0</v>
      </c>
      <c r="AN30">
        <v>2.88</v>
      </c>
      <c r="AO30">
        <v>0</v>
      </c>
      <c r="AP30">
        <v>1.39</v>
      </c>
      <c r="AQ30">
        <v>0.23</v>
      </c>
      <c r="AR30">
        <v>4.3</v>
      </c>
      <c r="AS30">
        <v>2.09</v>
      </c>
      <c r="AT30">
        <v>248.71</v>
      </c>
      <c r="AU30">
        <v>50</v>
      </c>
      <c r="AV30">
        <v>1.83</v>
      </c>
      <c r="AW30">
        <v>4.95</v>
      </c>
      <c r="AX30">
        <v>41.58</v>
      </c>
      <c r="AY30">
        <v>30</v>
      </c>
      <c r="AZ30">
        <v>15</v>
      </c>
      <c r="BA30">
        <v>0</v>
      </c>
      <c r="BB30">
        <v>35</v>
      </c>
      <c r="BC30">
        <v>45</v>
      </c>
      <c r="BD30">
        <v>0</v>
      </c>
      <c r="BE30">
        <v>108.12</v>
      </c>
      <c r="BF30">
        <v>115.16</v>
      </c>
      <c r="BG30">
        <v>0</v>
      </c>
      <c r="BH30">
        <v>0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55.019999999999996</v>
      </c>
      <c r="I31" s="88">
        <v>0.75</v>
      </c>
      <c r="J31" s="88">
        <v>1.75</v>
      </c>
      <c r="K31" s="88">
        <v>0</v>
      </c>
      <c r="L31" s="88">
        <v>0</v>
      </c>
      <c r="M31" s="116">
        <v>0</v>
      </c>
      <c r="N31" s="115">
        <v>443.41</v>
      </c>
      <c r="O31" s="88">
        <v>258.80999999999995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0.48</v>
      </c>
      <c r="AD31">
        <v>0.46</v>
      </c>
      <c r="AE31">
        <v>27.84</v>
      </c>
      <c r="AF31">
        <v>18.239999999999998</v>
      </c>
      <c r="AG31">
        <v>0</v>
      </c>
      <c r="AH31">
        <v>0.43</v>
      </c>
      <c r="AI31">
        <v>0.69</v>
      </c>
      <c r="AJ31">
        <v>0.46</v>
      </c>
      <c r="AK31">
        <v>0.36</v>
      </c>
      <c r="AL31">
        <v>0.43</v>
      </c>
      <c r="AM31">
        <v>0</v>
      </c>
      <c r="AN31">
        <v>2.88</v>
      </c>
      <c r="AO31">
        <v>0</v>
      </c>
      <c r="AP31">
        <v>1.39</v>
      </c>
      <c r="AQ31">
        <v>0.23</v>
      </c>
      <c r="AR31">
        <v>4.57</v>
      </c>
      <c r="AS31">
        <v>2.09</v>
      </c>
      <c r="AT31">
        <v>248.71</v>
      </c>
      <c r="AU31">
        <v>50</v>
      </c>
      <c r="AV31">
        <v>1.83</v>
      </c>
      <c r="AW31">
        <v>5.16</v>
      </c>
      <c r="AX31">
        <v>41.58</v>
      </c>
      <c r="AY31">
        <v>30</v>
      </c>
      <c r="AZ31">
        <v>15</v>
      </c>
      <c r="BA31">
        <v>0</v>
      </c>
      <c r="BB31">
        <v>35</v>
      </c>
      <c r="BC31">
        <v>45</v>
      </c>
      <c r="BD31">
        <v>0</v>
      </c>
      <c r="BE31">
        <v>108.12</v>
      </c>
      <c r="BF31">
        <v>115.16</v>
      </c>
      <c r="BG31">
        <v>0.38</v>
      </c>
      <c r="BH31">
        <v>0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55.789999999999992</v>
      </c>
      <c r="I32" s="88">
        <v>0.75</v>
      </c>
      <c r="J32" s="88">
        <v>1.75</v>
      </c>
      <c r="K32" s="88">
        <v>0</v>
      </c>
      <c r="L32" s="88">
        <v>0</v>
      </c>
      <c r="M32" s="116">
        <v>0</v>
      </c>
      <c r="N32" s="115">
        <v>443.41</v>
      </c>
      <c r="O32" s="88">
        <v>258.80999999999995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0.48</v>
      </c>
      <c r="AD32">
        <v>0.46</v>
      </c>
      <c r="AE32">
        <v>27.84</v>
      </c>
      <c r="AF32">
        <v>18.239999999999998</v>
      </c>
      <c r="AG32">
        <v>0</v>
      </c>
      <c r="AH32">
        <v>0.43</v>
      </c>
      <c r="AI32">
        <v>0.69</v>
      </c>
      <c r="AJ32">
        <v>0.46</v>
      </c>
      <c r="AK32">
        <v>0.36</v>
      </c>
      <c r="AL32">
        <v>0.43</v>
      </c>
      <c r="AM32">
        <v>0</v>
      </c>
      <c r="AN32">
        <v>2.88</v>
      </c>
      <c r="AO32">
        <v>0</v>
      </c>
      <c r="AP32">
        <v>1.39</v>
      </c>
      <c r="AQ32">
        <v>0.23</v>
      </c>
      <c r="AR32">
        <v>4.57</v>
      </c>
      <c r="AS32">
        <v>2.09</v>
      </c>
      <c r="AT32">
        <v>248.71</v>
      </c>
      <c r="AU32">
        <v>50</v>
      </c>
      <c r="AV32">
        <v>1.83</v>
      </c>
      <c r="AW32">
        <v>5.16</v>
      </c>
      <c r="AX32">
        <v>41.58</v>
      </c>
      <c r="AY32">
        <v>30</v>
      </c>
      <c r="AZ32">
        <v>15</v>
      </c>
      <c r="BA32">
        <v>0</v>
      </c>
      <c r="BB32">
        <v>35</v>
      </c>
      <c r="BC32">
        <v>45</v>
      </c>
      <c r="BD32">
        <v>0</v>
      </c>
      <c r="BE32">
        <v>108.12</v>
      </c>
      <c r="BF32">
        <v>115.16</v>
      </c>
      <c r="BG32">
        <v>1.1499999999999999</v>
      </c>
      <c r="BH32">
        <v>0</v>
      </c>
      <c r="BI32">
        <v>0</v>
      </c>
      <c r="BJ32">
        <v>0</v>
      </c>
    </row>
    <row r="33" spans="1:62">
      <c r="A33" t="s">
        <v>282</v>
      </c>
      <c r="G33" t="s">
        <v>75</v>
      </c>
      <c r="H33" s="115">
        <v>57.039999999999992</v>
      </c>
      <c r="I33" s="88">
        <v>0.75</v>
      </c>
      <c r="J33" s="88">
        <v>1.75</v>
      </c>
      <c r="K33" s="88">
        <v>0</v>
      </c>
      <c r="L33" s="88">
        <v>0</v>
      </c>
      <c r="M33" s="116">
        <v>0</v>
      </c>
      <c r="N33" s="115">
        <v>443.41</v>
      </c>
      <c r="O33" s="88">
        <v>258.80999999999995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0.48</v>
      </c>
      <c r="AD33">
        <v>0.46</v>
      </c>
      <c r="AE33">
        <v>27.84</v>
      </c>
      <c r="AF33">
        <v>18.239999999999998</v>
      </c>
      <c r="AG33">
        <v>0</v>
      </c>
      <c r="AH33">
        <v>0.43</v>
      </c>
      <c r="AI33">
        <v>0.69</v>
      </c>
      <c r="AJ33">
        <v>0.46</v>
      </c>
      <c r="AK33">
        <v>0.36</v>
      </c>
      <c r="AL33">
        <v>0.43</v>
      </c>
      <c r="AM33">
        <v>0</v>
      </c>
      <c r="AN33">
        <v>2.88</v>
      </c>
      <c r="AO33">
        <v>0</v>
      </c>
      <c r="AP33">
        <v>1.39</v>
      </c>
      <c r="AQ33">
        <v>0.23</v>
      </c>
      <c r="AR33">
        <v>4.57</v>
      </c>
      <c r="AS33">
        <v>2.09</v>
      </c>
      <c r="AT33">
        <v>248.71</v>
      </c>
      <c r="AU33">
        <v>50</v>
      </c>
      <c r="AV33">
        <v>1.83</v>
      </c>
      <c r="AW33">
        <v>5.16</v>
      </c>
      <c r="AX33">
        <v>41.58</v>
      </c>
      <c r="AY33">
        <v>30</v>
      </c>
      <c r="AZ33">
        <v>15</v>
      </c>
      <c r="BA33">
        <v>0</v>
      </c>
      <c r="BB33">
        <v>35</v>
      </c>
      <c r="BC33">
        <v>45</v>
      </c>
      <c r="BD33">
        <v>0</v>
      </c>
      <c r="BE33">
        <v>108.12</v>
      </c>
      <c r="BF33">
        <v>115.16</v>
      </c>
      <c r="BG33">
        <v>2.4</v>
      </c>
      <c r="BH33">
        <v>0</v>
      </c>
      <c r="BI33">
        <v>0</v>
      </c>
      <c r="BJ33">
        <v>0</v>
      </c>
    </row>
    <row r="34" spans="1:62">
      <c r="A34" t="s">
        <v>283</v>
      </c>
      <c r="G34" t="s">
        <v>76</v>
      </c>
      <c r="H34" s="115">
        <v>58.579999999999991</v>
      </c>
      <c r="I34" s="88">
        <v>0.75</v>
      </c>
      <c r="J34" s="88">
        <v>1.75</v>
      </c>
      <c r="K34" s="88">
        <v>0</v>
      </c>
      <c r="L34" s="88">
        <v>0</v>
      </c>
      <c r="M34" s="116">
        <v>0</v>
      </c>
      <c r="N34" s="115">
        <v>443.41</v>
      </c>
      <c r="O34" s="88">
        <v>258.80999999999995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0.48</v>
      </c>
      <c r="AD34">
        <v>0.46</v>
      </c>
      <c r="AE34">
        <v>27.84</v>
      </c>
      <c r="AF34">
        <v>18.239999999999998</v>
      </c>
      <c r="AG34">
        <v>0</v>
      </c>
      <c r="AH34">
        <v>0.43</v>
      </c>
      <c r="AI34">
        <v>0.69</v>
      </c>
      <c r="AJ34">
        <v>0.46</v>
      </c>
      <c r="AK34">
        <v>0.36</v>
      </c>
      <c r="AL34">
        <v>0.43</v>
      </c>
      <c r="AM34">
        <v>0</v>
      </c>
      <c r="AN34">
        <v>2.88</v>
      </c>
      <c r="AO34">
        <v>0</v>
      </c>
      <c r="AP34">
        <v>1.39</v>
      </c>
      <c r="AQ34">
        <v>0.23</v>
      </c>
      <c r="AR34">
        <v>4.57</v>
      </c>
      <c r="AS34">
        <v>2.09</v>
      </c>
      <c r="AT34">
        <v>248.71</v>
      </c>
      <c r="AU34">
        <v>50</v>
      </c>
      <c r="AV34">
        <v>1.83</v>
      </c>
      <c r="AW34">
        <v>5.16</v>
      </c>
      <c r="AX34">
        <v>41.58</v>
      </c>
      <c r="AY34">
        <v>30</v>
      </c>
      <c r="AZ34">
        <v>15</v>
      </c>
      <c r="BA34">
        <v>0</v>
      </c>
      <c r="BB34">
        <v>35</v>
      </c>
      <c r="BC34">
        <v>45</v>
      </c>
      <c r="BD34">
        <v>0</v>
      </c>
      <c r="BE34">
        <v>108.12</v>
      </c>
      <c r="BF34">
        <v>115.16</v>
      </c>
      <c r="BG34">
        <v>3.94</v>
      </c>
      <c r="BH34">
        <v>0</v>
      </c>
      <c r="BI34">
        <v>0</v>
      </c>
      <c r="BJ34">
        <v>0</v>
      </c>
    </row>
    <row r="35" spans="1:62">
      <c r="A35" t="s">
        <v>298</v>
      </c>
      <c r="G35" t="s">
        <v>77</v>
      </c>
      <c r="H35" s="115">
        <v>73.460000000000008</v>
      </c>
      <c r="I35" s="88">
        <v>0.75</v>
      </c>
      <c r="J35" s="88">
        <v>3.62</v>
      </c>
      <c r="K35" s="88">
        <v>120.97</v>
      </c>
      <c r="L35" s="88">
        <v>0</v>
      </c>
      <c r="M35" s="116">
        <v>0</v>
      </c>
      <c r="N35" s="115">
        <v>443.41</v>
      </c>
      <c r="O35" s="88">
        <v>261.92999999999995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0.48</v>
      </c>
      <c r="AD35">
        <v>0.46</v>
      </c>
      <c r="AE35">
        <v>40.32</v>
      </c>
      <c r="AF35">
        <v>18.239999999999998</v>
      </c>
      <c r="AG35">
        <v>0</v>
      </c>
      <c r="AH35">
        <v>0.43</v>
      </c>
      <c r="AI35">
        <v>0.69</v>
      </c>
      <c r="AJ35">
        <v>0.46</v>
      </c>
      <c r="AK35">
        <v>0.36</v>
      </c>
      <c r="AL35">
        <v>0.43</v>
      </c>
      <c r="AM35">
        <v>120.97</v>
      </c>
      <c r="AN35">
        <v>2.88</v>
      </c>
      <c r="AO35">
        <v>1.87</v>
      </c>
      <c r="AP35">
        <v>1.39</v>
      </c>
      <c r="AQ35">
        <v>0.23</v>
      </c>
      <c r="AR35">
        <v>4.83</v>
      </c>
      <c r="AS35">
        <v>3.66</v>
      </c>
      <c r="AT35">
        <v>248.71</v>
      </c>
      <c r="AU35">
        <v>50</v>
      </c>
      <c r="AV35">
        <v>2.2599999999999998</v>
      </c>
      <c r="AW35">
        <v>6.02</v>
      </c>
      <c r="AX35">
        <v>41.58</v>
      </c>
      <c r="AY35">
        <v>30</v>
      </c>
      <c r="AZ35">
        <v>15</v>
      </c>
      <c r="BA35">
        <v>0</v>
      </c>
      <c r="BB35">
        <v>35</v>
      </c>
      <c r="BC35">
        <v>45</v>
      </c>
      <c r="BD35">
        <v>0</v>
      </c>
      <c r="BE35">
        <v>108.12</v>
      </c>
      <c r="BF35">
        <v>115.16</v>
      </c>
      <c r="BG35">
        <v>6.34</v>
      </c>
      <c r="BH35">
        <v>0</v>
      </c>
      <c r="BI35">
        <v>0</v>
      </c>
      <c r="BJ35">
        <v>0</v>
      </c>
    </row>
    <row r="36" spans="1:62">
      <c r="A36" t="s">
        <v>331</v>
      </c>
      <c r="G36" t="s">
        <v>78</v>
      </c>
      <c r="H36" s="115">
        <v>76.050000000000011</v>
      </c>
      <c r="I36" s="88">
        <v>0.75</v>
      </c>
      <c r="J36" s="88">
        <v>4.17</v>
      </c>
      <c r="K36" s="88">
        <v>120.97</v>
      </c>
      <c r="L36" s="88">
        <v>0</v>
      </c>
      <c r="M36" s="116">
        <v>0</v>
      </c>
      <c r="N36" s="115">
        <v>443.41</v>
      </c>
      <c r="O36" s="88">
        <v>261.92999999999995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0.48</v>
      </c>
      <c r="AD36">
        <v>0.46</v>
      </c>
      <c r="AE36">
        <v>40.32</v>
      </c>
      <c r="AF36">
        <v>18.239999999999998</v>
      </c>
      <c r="AG36">
        <v>0</v>
      </c>
      <c r="AH36">
        <v>0.43</v>
      </c>
      <c r="AI36">
        <v>0.69</v>
      </c>
      <c r="AJ36">
        <v>0.46</v>
      </c>
      <c r="AK36">
        <v>0.36</v>
      </c>
      <c r="AL36">
        <v>0.43</v>
      </c>
      <c r="AM36">
        <v>120.97</v>
      </c>
      <c r="AN36">
        <v>2.88</v>
      </c>
      <c r="AO36">
        <v>2.42</v>
      </c>
      <c r="AP36">
        <v>1.39</v>
      </c>
      <c r="AQ36">
        <v>0.23</v>
      </c>
      <c r="AR36">
        <v>4.83</v>
      </c>
      <c r="AS36">
        <v>3.66</v>
      </c>
      <c r="AT36">
        <v>248.71</v>
      </c>
      <c r="AU36">
        <v>50</v>
      </c>
      <c r="AV36">
        <v>2.2599999999999998</v>
      </c>
      <c r="AW36">
        <v>6.02</v>
      </c>
      <c r="AX36">
        <v>41.58</v>
      </c>
      <c r="AY36">
        <v>30</v>
      </c>
      <c r="AZ36">
        <v>15</v>
      </c>
      <c r="BA36">
        <v>0</v>
      </c>
      <c r="BB36">
        <v>35</v>
      </c>
      <c r="BC36">
        <v>45</v>
      </c>
      <c r="BD36">
        <v>0</v>
      </c>
      <c r="BE36">
        <v>108.12</v>
      </c>
      <c r="BF36">
        <v>115.16</v>
      </c>
      <c r="BG36">
        <v>8.93</v>
      </c>
      <c r="BH36">
        <v>0</v>
      </c>
      <c r="BI36">
        <v>0</v>
      </c>
      <c r="BJ36">
        <v>0</v>
      </c>
    </row>
    <row r="37" spans="1:62">
      <c r="A37" t="s">
        <v>332</v>
      </c>
      <c r="G37" t="s">
        <v>79</v>
      </c>
      <c r="H37" s="115">
        <v>79.510000000000005</v>
      </c>
      <c r="I37" s="88">
        <v>0.75</v>
      </c>
      <c r="J37" s="88">
        <v>4.72</v>
      </c>
      <c r="K37" s="88">
        <v>120.97</v>
      </c>
      <c r="L37" s="88">
        <v>0</v>
      </c>
      <c r="M37" s="116">
        <v>0</v>
      </c>
      <c r="N37" s="115">
        <v>443.41</v>
      </c>
      <c r="O37" s="88">
        <v>261.92999999999995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0.48</v>
      </c>
      <c r="AD37">
        <v>0.46</v>
      </c>
      <c r="AE37">
        <v>40.32</v>
      </c>
      <c r="AF37">
        <v>18.239999999999998</v>
      </c>
      <c r="AG37">
        <v>0</v>
      </c>
      <c r="AH37">
        <v>0.43</v>
      </c>
      <c r="AI37">
        <v>0.69</v>
      </c>
      <c r="AJ37">
        <v>0.46</v>
      </c>
      <c r="AK37">
        <v>0.36</v>
      </c>
      <c r="AL37">
        <v>0.43</v>
      </c>
      <c r="AM37">
        <v>120.97</v>
      </c>
      <c r="AN37">
        <v>2.88</v>
      </c>
      <c r="AO37">
        <v>2.97</v>
      </c>
      <c r="AP37">
        <v>1.39</v>
      </c>
      <c r="AQ37">
        <v>0.23</v>
      </c>
      <c r="AR37">
        <v>4.83</v>
      </c>
      <c r="AS37">
        <v>3.66</v>
      </c>
      <c r="AT37">
        <v>248.71</v>
      </c>
      <c r="AU37">
        <v>50</v>
      </c>
      <c r="AV37">
        <v>2.2599999999999998</v>
      </c>
      <c r="AW37">
        <v>6.02</v>
      </c>
      <c r="AX37">
        <v>41.58</v>
      </c>
      <c r="AY37">
        <v>30</v>
      </c>
      <c r="AZ37">
        <v>15</v>
      </c>
      <c r="BA37">
        <v>0</v>
      </c>
      <c r="BB37">
        <v>35</v>
      </c>
      <c r="BC37">
        <v>45</v>
      </c>
      <c r="BD37">
        <v>0</v>
      </c>
      <c r="BE37">
        <v>108.12</v>
      </c>
      <c r="BF37">
        <v>115.16</v>
      </c>
      <c r="BG37">
        <v>12.39</v>
      </c>
      <c r="BH37">
        <v>0</v>
      </c>
      <c r="BI37">
        <v>0</v>
      </c>
      <c r="BJ37">
        <v>0</v>
      </c>
    </row>
    <row r="38" spans="1:62">
      <c r="A38" t="s">
        <v>333</v>
      </c>
      <c r="G38" t="s">
        <v>80</v>
      </c>
      <c r="H38" s="115">
        <v>84.79</v>
      </c>
      <c r="I38" s="88">
        <v>0.75</v>
      </c>
      <c r="J38" s="88">
        <v>5.13</v>
      </c>
      <c r="K38" s="88">
        <v>120.97</v>
      </c>
      <c r="L38" s="88">
        <v>0</v>
      </c>
      <c r="M38" s="116">
        <v>0</v>
      </c>
      <c r="N38" s="115">
        <v>443.41</v>
      </c>
      <c r="O38" s="88">
        <v>261.92999999999995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0.48</v>
      </c>
      <c r="AD38">
        <v>0.46</v>
      </c>
      <c r="AE38">
        <v>40.32</v>
      </c>
      <c r="AF38">
        <v>18.239999999999998</v>
      </c>
      <c r="AG38">
        <v>0</v>
      </c>
      <c r="AH38">
        <v>0.43</v>
      </c>
      <c r="AI38">
        <v>0.69</v>
      </c>
      <c r="AJ38">
        <v>0.46</v>
      </c>
      <c r="AK38">
        <v>0.36</v>
      </c>
      <c r="AL38">
        <v>0.43</v>
      </c>
      <c r="AM38">
        <v>120.97</v>
      </c>
      <c r="AN38">
        <v>2.88</v>
      </c>
      <c r="AO38">
        <v>3.38</v>
      </c>
      <c r="AP38">
        <v>1.39</v>
      </c>
      <c r="AQ38">
        <v>0.23</v>
      </c>
      <c r="AR38">
        <v>4.83</v>
      </c>
      <c r="AS38">
        <v>3.66</v>
      </c>
      <c r="AT38">
        <v>248.71</v>
      </c>
      <c r="AU38">
        <v>50</v>
      </c>
      <c r="AV38">
        <v>2.2599999999999998</v>
      </c>
      <c r="AW38">
        <v>6.02</v>
      </c>
      <c r="AX38">
        <v>41.58</v>
      </c>
      <c r="AY38">
        <v>30</v>
      </c>
      <c r="AZ38">
        <v>15</v>
      </c>
      <c r="BA38">
        <v>0</v>
      </c>
      <c r="BB38">
        <v>35</v>
      </c>
      <c r="BC38">
        <v>45</v>
      </c>
      <c r="BD38">
        <v>0</v>
      </c>
      <c r="BE38">
        <v>108.12</v>
      </c>
      <c r="BF38">
        <v>115.16</v>
      </c>
      <c r="BG38">
        <v>17.670000000000002</v>
      </c>
      <c r="BH38">
        <v>0</v>
      </c>
      <c r="BI38">
        <v>0</v>
      </c>
      <c r="BJ38">
        <v>0</v>
      </c>
    </row>
    <row r="39" spans="1:62">
      <c r="A39" t="s">
        <v>334</v>
      </c>
      <c r="G39" t="s">
        <v>81</v>
      </c>
      <c r="H39" s="115">
        <v>91.6</v>
      </c>
      <c r="I39" s="88">
        <v>0.75</v>
      </c>
      <c r="J39" s="88">
        <v>5.68</v>
      </c>
      <c r="K39" s="88">
        <v>120.97</v>
      </c>
      <c r="L39" s="88">
        <v>0</v>
      </c>
      <c r="M39" s="116">
        <v>0</v>
      </c>
      <c r="N39" s="115">
        <v>443.41</v>
      </c>
      <c r="O39" s="88">
        <v>263.16999999999996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0.48</v>
      </c>
      <c r="AD39">
        <v>0.46</v>
      </c>
      <c r="AE39">
        <v>40.32</v>
      </c>
      <c r="AF39">
        <v>17.28</v>
      </c>
      <c r="AG39">
        <v>0</v>
      </c>
      <c r="AH39">
        <v>0.43</v>
      </c>
      <c r="AI39">
        <v>0.69</v>
      </c>
      <c r="AJ39">
        <v>0.46</v>
      </c>
      <c r="AK39">
        <v>0.36</v>
      </c>
      <c r="AL39">
        <v>0.43</v>
      </c>
      <c r="AM39">
        <v>120.97</v>
      </c>
      <c r="AN39">
        <v>2.88</v>
      </c>
      <c r="AO39">
        <v>3.93</v>
      </c>
      <c r="AP39">
        <v>1.39</v>
      </c>
      <c r="AQ39">
        <v>0.23</v>
      </c>
      <c r="AR39">
        <v>5.64</v>
      </c>
      <c r="AS39">
        <v>3.66</v>
      </c>
      <c r="AT39">
        <v>248.71</v>
      </c>
      <c r="AU39">
        <v>15</v>
      </c>
      <c r="AV39">
        <v>2.2599999999999998</v>
      </c>
      <c r="AW39">
        <v>6.45</v>
      </c>
      <c r="AX39">
        <v>41.58</v>
      </c>
      <c r="AY39">
        <v>30</v>
      </c>
      <c r="AZ39">
        <v>15</v>
      </c>
      <c r="BA39">
        <v>0</v>
      </c>
      <c r="BB39">
        <v>35</v>
      </c>
      <c r="BC39">
        <v>45</v>
      </c>
      <c r="BD39">
        <v>35</v>
      </c>
      <c r="BE39">
        <v>108.12</v>
      </c>
      <c r="BF39">
        <v>115.16</v>
      </c>
      <c r="BG39">
        <v>25.44</v>
      </c>
      <c r="BH39">
        <v>0</v>
      </c>
      <c r="BI39">
        <v>0</v>
      </c>
      <c r="BJ39">
        <v>0</v>
      </c>
    </row>
    <row r="40" spans="1:62">
      <c r="A40" t="s">
        <v>355</v>
      </c>
      <c r="G40" t="s">
        <v>82</v>
      </c>
      <c r="H40" s="115">
        <v>122.13999999999999</v>
      </c>
      <c r="I40" s="88">
        <v>0.75</v>
      </c>
      <c r="J40" s="88">
        <v>6.21</v>
      </c>
      <c r="K40" s="88">
        <v>120.97</v>
      </c>
      <c r="L40" s="88">
        <v>0</v>
      </c>
      <c r="M40" s="116">
        <v>0</v>
      </c>
      <c r="N40" s="115">
        <v>443.41</v>
      </c>
      <c r="O40" s="88">
        <v>263.16999999999996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0.48</v>
      </c>
      <c r="AD40">
        <v>0.46</v>
      </c>
      <c r="AE40">
        <v>58.57</v>
      </c>
      <c r="AF40">
        <v>17.28</v>
      </c>
      <c r="AG40">
        <v>0</v>
      </c>
      <c r="AH40">
        <v>0.43</v>
      </c>
      <c r="AI40">
        <v>0.69</v>
      </c>
      <c r="AJ40">
        <v>0.46</v>
      </c>
      <c r="AK40">
        <v>0.36</v>
      </c>
      <c r="AL40">
        <v>0.43</v>
      </c>
      <c r="AM40">
        <v>120.97</v>
      </c>
      <c r="AN40">
        <v>2.88</v>
      </c>
      <c r="AO40">
        <v>4.46</v>
      </c>
      <c r="AP40">
        <v>1.39</v>
      </c>
      <c r="AQ40">
        <v>0.23</v>
      </c>
      <c r="AR40">
        <v>5.64</v>
      </c>
      <c r="AS40">
        <v>3.66</v>
      </c>
      <c r="AT40">
        <v>248.71</v>
      </c>
      <c r="AU40">
        <v>15</v>
      </c>
      <c r="AV40">
        <v>2.2599999999999998</v>
      </c>
      <c r="AW40">
        <v>6.45</v>
      </c>
      <c r="AX40">
        <v>41.58</v>
      </c>
      <c r="AY40">
        <v>30</v>
      </c>
      <c r="AZ40">
        <v>15</v>
      </c>
      <c r="BA40">
        <v>0</v>
      </c>
      <c r="BB40">
        <v>35</v>
      </c>
      <c r="BC40">
        <v>45</v>
      </c>
      <c r="BD40">
        <v>35</v>
      </c>
      <c r="BE40">
        <v>108.12</v>
      </c>
      <c r="BF40">
        <v>115.16</v>
      </c>
      <c r="BG40">
        <v>37.729999999999997</v>
      </c>
      <c r="BH40">
        <v>0</v>
      </c>
      <c r="BI40">
        <v>0</v>
      </c>
      <c r="BJ40">
        <v>0</v>
      </c>
    </row>
    <row r="41" spans="1:62">
      <c r="A41" t="s">
        <v>356</v>
      </c>
      <c r="G41" t="s">
        <v>83</v>
      </c>
      <c r="H41" s="115">
        <v>134.13999999999999</v>
      </c>
      <c r="I41" s="88">
        <v>0.75</v>
      </c>
      <c r="J41" s="88">
        <v>6.8</v>
      </c>
      <c r="K41" s="88">
        <v>120.97</v>
      </c>
      <c r="L41" s="88">
        <v>0</v>
      </c>
      <c r="M41" s="116">
        <v>0</v>
      </c>
      <c r="N41" s="115">
        <v>443.41</v>
      </c>
      <c r="O41" s="88">
        <v>263.16999999999996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0.48</v>
      </c>
      <c r="AD41">
        <v>0.46</v>
      </c>
      <c r="AE41">
        <v>58.57</v>
      </c>
      <c r="AF41">
        <v>17.28</v>
      </c>
      <c r="AG41">
        <v>0</v>
      </c>
      <c r="AH41">
        <v>0.43</v>
      </c>
      <c r="AI41">
        <v>0.69</v>
      </c>
      <c r="AJ41">
        <v>0.46</v>
      </c>
      <c r="AK41">
        <v>0.36</v>
      </c>
      <c r="AL41">
        <v>0.43</v>
      </c>
      <c r="AM41">
        <v>120.97</v>
      </c>
      <c r="AN41">
        <v>2.88</v>
      </c>
      <c r="AO41">
        <v>5.05</v>
      </c>
      <c r="AP41">
        <v>1.39</v>
      </c>
      <c r="AQ41">
        <v>0.23</v>
      </c>
      <c r="AR41">
        <v>5.64</v>
      </c>
      <c r="AS41">
        <v>3.66</v>
      </c>
      <c r="AT41">
        <v>248.71</v>
      </c>
      <c r="AU41">
        <v>15</v>
      </c>
      <c r="AV41">
        <v>2.2599999999999998</v>
      </c>
      <c r="AW41">
        <v>6.45</v>
      </c>
      <c r="AX41">
        <v>41.58</v>
      </c>
      <c r="AY41">
        <v>30</v>
      </c>
      <c r="AZ41">
        <v>15</v>
      </c>
      <c r="BA41">
        <v>0</v>
      </c>
      <c r="BB41">
        <v>35</v>
      </c>
      <c r="BC41">
        <v>45</v>
      </c>
      <c r="BD41">
        <v>35</v>
      </c>
      <c r="BE41">
        <v>108.12</v>
      </c>
      <c r="BF41">
        <v>115.16</v>
      </c>
      <c r="BG41">
        <v>49.73</v>
      </c>
      <c r="BH41">
        <v>0</v>
      </c>
      <c r="BI41">
        <v>0</v>
      </c>
      <c r="BJ41">
        <v>0</v>
      </c>
    </row>
    <row r="42" spans="1:62">
      <c r="A42" t="s">
        <v>357</v>
      </c>
      <c r="G42" t="s">
        <v>84</v>
      </c>
      <c r="H42" s="115">
        <v>147.68</v>
      </c>
      <c r="I42" s="88">
        <v>0.75</v>
      </c>
      <c r="J42" s="88">
        <v>7.28</v>
      </c>
      <c r="K42" s="88">
        <v>120.97</v>
      </c>
      <c r="L42" s="88">
        <v>0</v>
      </c>
      <c r="M42" s="116">
        <v>0</v>
      </c>
      <c r="N42" s="115">
        <v>443.41</v>
      </c>
      <c r="O42" s="88">
        <v>263.16999999999996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0.48</v>
      </c>
      <c r="AD42">
        <v>0.46</v>
      </c>
      <c r="AE42">
        <v>58.57</v>
      </c>
      <c r="AF42">
        <v>17.28</v>
      </c>
      <c r="AG42">
        <v>0</v>
      </c>
      <c r="AH42">
        <v>0.43</v>
      </c>
      <c r="AI42">
        <v>0.69</v>
      </c>
      <c r="AJ42">
        <v>0.46</v>
      </c>
      <c r="AK42">
        <v>0.36</v>
      </c>
      <c r="AL42">
        <v>0.43</v>
      </c>
      <c r="AM42">
        <v>120.97</v>
      </c>
      <c r="AN42">
        <v>2.88</v>
      </c>
      <c r="AO42">
        <v>5.53</v>
      </c>
      <c r="AP42">
        <v>1.39</v>
      </c>
      <c r="AQ42">
        <v>0.23</v>
      </c>
      <c r="AR42">
        <v>5.64</v>
      </c>
      <c r="AS42">
        <v>3.66</v>
      </c>
      <c r="AT42">
        <v>248.71</v>
      </c>
      <c r="AU42">
        <v>15</v>
      </c>
      <c r="AV42">
        <v>2.2599999999999998</v>
      </c>
      <c r="AW42">
        <v>6.45</v>
      </c>
      <c r="AX42">
        <v>41.58</v>
      </c>
      <c r="AY42">
        <v>30</v>
      </c>
      <c r="AZ42">
        <v>15</v>
      </c>
      <c r="BA42">
        <v>0</v>
      </c>
      <c r="BB42">
        <v>35</v>
      </c>
      <c r="BC42">
        <v>45</v>
      </c>
      <c r="BD42">
        <v>35</v>
      </c>
      <c r="BE42">
        <v>108.12</v>
      </c>
      <c r="BF42">
        <v>115.16</v>
      </c>
      <c r="BG42">
        <v>63.27</v>
      </c>
      <c r="BH42">
        <v>0</v>
      </c>
      <c r="BI42">
        <v>0</v>
      </c>
      <c r="BJ42">
        <v>0</v>
      </c>
    </row>
    <row r="43" spans="1:62">
      <c r="A43" t="s">
        <v>363</v>
      </c>
      <c r="G43" t="s">
        <v>85</v>
      </c>
      <c r="H43" s="115">
        <v>160.66000000000003</v>
      </c>
      <c r="I43" s="88">
        <v>0.73</v>
      </c>
      <c r="J43" s="88">
        <v>7.53</v>
      </c>
      <c r="K43" s="88">
        <v>120.97</v>
      </c>
      <c r="L43" s="88">
        <v>0</v>
      </c>
      <c r="M43" s="116">
        <v>0</v>
      </c>
      <c r="N43" s="115">
        <v>443.41</v>
      </c>
      <c r="O43" s="88">
        <v>263.74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0.48</v>
      </c>
      <c r="AD43">
        <v>0.44</v>
      </c>
      <c r="AE43">
        <v>58.57</v>
      </c>
      <c r="AF43">
        <v>17.28</v>
      </c>
      <c r="AG43">
        <v>0</v>
      </c>
      <c r="AH43">
        <v>0.43</v>
      </c>
      <c r="AI43">
        <v>0.68</v>
      </c>
      <c r="AJ43">
        <v>0.46</v>
      </c>
      <c r="AK43">
        <v>0.36</v>
      </c>
      <c r="AL43">
        <v>0.43</v>
      </c>
      <c r="AM43">
        <v>120.97</v>
      </c>
      <c r="AN43">
        <v>2.88</v>
      </c>
      <c r="AO43">
        <v>5.78</v>
      </c>
      <c r="AP43">
        <v>1.39</v>
      </c>
      <c r="AQ43">
        <v>0.28000000000000003</v>
      </c>
      <c r="AR43">
        <v>5.64</v>
      </c>
      <c r="AS43">
        <v>3.92</v>
      </c>
      <c r="AT43">
        <v>248.71</v>
      </c>
      <c r="AU43">
        <v>15</v>
      </c>
      <c r="AV43">
        <v>2.2599999999999998</v>
      </c>
      <c r="AW43">
        <v>6.76</v>
      </c>
      <c r="AX43">
        <v>41.58</v>
      </c>
      <c r="AY43">
        <v>30</v>
      </c>
      <c r="AZ43">
        <v>15</v>
      </c>
      <c r="BA43">
        <v>0</v>
      </c>
      <c r="BB43">
        <v>35</v>
      </c>
      <c r="BC43">
        <v>45</v>
      </c>
      <c r="BD43">
        <v>35</v>
      </c>
      <c r="BE43">
        <v>108.12</v>
      </c>
      <c r="BF43">
        <v>115.16</v>
      </c>
      <c r="BG43">
        <v>76.23</v>
      </c>
      <c r="BH43">
        <v>0</v>
      </c>
      <c r="BI43">
        <v>0</v>
      </c>
      <c r="BJ43">
        <v>0</v>
      </c>
    </row>
    <row r="44" spans="1:62">
      <c r="A44" t="s">
        <v>367</v>
      </c>
      <c r="G44" t="s">
        <v>86</v>
      </c>
      <c r="H44" s="115">
        <v>174.20000000000002</v>
      </c>
      <c r="I44" s="88">
        <v>0.73</v>
      </c>
      <c r="J44" s="88">
        <v>7.86</v>
      </c>
      <c r="K44" s="88">
        <v>120.97</v>
      </c>
      <c r="L44" s="88">
        <v>0</v>
      </c>
      <c r="M44" s="116">
        <v>0</v>
      </c>
      <c r="N44" s="115">
        <v>443.41</v>
      </c>
      <c r="O44" s="88">
        <v>263.74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0.48</v>
      </c>
      <c r="AD44">
        <v>0.44</v>
      </c>
      <c r="AE44">
        <v>58.57</v>
      </c>
      <c r="AF44">
        <v>17.28</v>
      </c>
      <c r="AG44">
        <v>0</v>
      </c>
      <c r="AH44">
        <v>0.43</v>
      </c>
      <c r="AI44">
        <v>0.68</v>
      </c>
      <c r="AJ44">
        <v>0.46</v>
      </c>
      <c r="AK44">
        <v>0.36</v>
      </c>
      <c r="AL44">
        <v>0.43</v>
      </c>
      <c r="AM44">
        <v>120.97</v>
      </c>
      <c r="AN44">
        <v>2.88</v>
      </c>
      <c r="AO44">
        <v>6.11</v>
      </c>
      <c r="AP44">
        <v>1.39</v>
      </c>
      <c r="AQ44">
        <v>0.28000000000000003</v>
      </c>
      <c r="AR44">
        <v>5.64</v>
      </c>
      <c r="AS44">
        <v>3.92</v>
      </c>
      <c r="AT44">
        <v>248.71</v>
      </c>
      <c r="AU44">
        <v>15</v>
      </c>
      <c r="AV44">
        <v>2.2599999999999998</v>
      </c>
      <c r="AW44">
        <v>6.76</v>
      </c>
      <c r="AX44">
        <v>41.58</v>
      </c>
      <c r="AY44">
        <v>30</v>
      </c>
      <c r="AZ44">
        <v>15</v>
      </c>
      <c r="BA44">
        <v>0</v>
      </c>
      <c r="BB44">
        <v>35</v>
      </c>
      <c r="BC44">
        <v>45</v>
      </c>
      <c r="BD44">
        <v>35</v>
      </c>
      <c r="BE44">
        <v>108.12</v>
      </c>
      <c r="BF44">
        <v>115.16</v>
      </c>
      <c r="BG44">
        <v>89.77</v>
      </c>
      <c r="BH44">
        <v>0</v>
      </c>
      <c r="BI44">
        <v>0</v>
      </c>
      <c r="BJ44">
        <v>0</v>
      </c>
    </row>
    <row r="45" spans="1:62">
      <c r="A45" t="s">
        <v>390</v>
      </c>
      <c r="G45" t="s">
        <v>87</v>
      </c>
      <c r="H45" s="115">
        <v>183.03000000000003</v>
      </c>
      <c r="I45" s="88">
        <v>0.73</v>
      </c>
      <c r="J45" s="88">
        <v>7.91</v>
      </c>
      <c r="K45" s="88">
        <v>120.97</v>
      </c>
      <c r="L45" s="88">
        <v>0</v>
      </c>
      <c r="M45" s="116">
        <v>0</v>
      </c>
      <c r="N45" s="115">
        <v>443.41</v>
      </c>
      <c r="O45" s="88">
        <v>263.74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0.48</v>
      </c>
      <c r="AD45">
        <v>0.44</v>
      </c>
      <c r="AE45">
        <v>58.57</v>
      </c>
      <c r="AF45">
        <v>17.28</v>
      </c>
      <c r="AG45">
        <v>0</v>
      </c>
      <c r="AH45">
        <v>0.43</v>
      </c>
      <c r="AI45">
        <v>0.68</v>
      </c>
      <c r="AJ45">
        <v>0.46</v>
      </c>
      <c r="AK45">
        <v>0.36</v>
      </c>
      <c r="AL45">
        <v>0.43</v>
      </c>
      <c r="AM45">
        <v>120.97</v>
      </c>
      <c r="AN45">
        <v>2.88</v>
      </c>
      <c r="AO45">
        <v>6.16</v>
      </c>
      <c r="AP45">
        <v>1.39</v>
      </c>
      <c r="AQ45">
        <v>0.28000000000000003</v>
      </c>
      <c r="AR45">
        <v>5.64</v>
      </c>
      <c r="AS45">
        <v>3.92</v>
      </c>
      <c r="AT45">
        <v>248.71</v>
      </c>
      <c r="AU45">
        <v>15</v>
      </c>
      <c r="AV45">
        <v>2.2599999999999998</v>
      </c>
      <c r="AW45">
        <v>6.76</v>
      </c>
      <c r="AX45">
        <v>41.58</v>
      </c>
      <c r="AY45">
        <v>30</v>
      </c>
      <c r="AZ45">
        <v>15</v>
      </c>
      <c r="BA45">
        <v>0</v>
      </c>
      <c r="BB45">
        <v>35</v>
      </c>
      <c r="BC45">
        <v>45</v>
      </c>
      <c r="BD45">
        <v>35</v>
      </c>
      <c r="BE45">
        <v>108.12</v>
      </c>
      <c r="BF45">
        <v>115.16</v>
      </c>
      <c r="BG45">
        <v>98.6</v>
      </c>
      <c r="BH45">
        <v>0</v>
      </c>
      <c r="BI45">
        <v>0</v>
      </c>
      <c r="BJ45">
        <v>0</v>
      </c>
    </row>
    <row r="46" spans="1:62">
      <c r="A46" t="s">
        <v>391</v>
      </c>
      <c r="G46" t="s">
        <v>88</v>
      </c>
      <c r="H46" s="115">
        <v>194.07000000000002</v>
      </c>
      <c r="I46" s="88">
        <v>0.73</v>
      </c>
      <c r="J46" s="88">
        <v>8.1900000000000013</v>
      </c>
      <c r="K46" s="88">
        <v>120.97</v>
      </c>
      <c r="L46" s="88">
        <v>0</v>
      </c>
      <c r="M46" s="116">
        <v>0</v>
      </c>
      <c r="N46" s="115">
        <v>443.41</v>
      </c>
      <c r="O46" s="88">
        <v>263.74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0.48</v>
      </c>
      <c r="AD46">
        <v>0.44</v>
      </c>
      <c r="AE46">
        <v>58.57</v>
      </c>
      <c r="AF46">
        <v>17.28</v>
      </c>
      <c r="AG46">
        <v>0</v>
      </c>
      <c r="AH46">
        <v>0.43</v>
      </c>
      <c r="AI46">
        <v>0.68</v>
      </c>
      <c r="AJ46">
        <v>0.46</v>
      </c>
      <c r="AK46">
        <v>0.36</v>
      </c>
      <c r="AL46">
        <v>0.43</v>
      </c>
      <c r="AM46">
        <v>120.97</v>
      </c>
      <c r="AN46">
        <v>2.88</v>
      </c>
      <c r="AO46">
        <v>6.44</v>
      </c>
      <c r="AP46">
        <v>1.39</v>
      </c>
      <c r="AQ46">
        <v>0.28000000000000003</v>
      </c>
      <c r="AR46">
        <v>5.64</v>
      </c>
      <c r="AS46">
        <v>3.92</v>
      </c>
      <c r="AT46">
        <v>248.71</v>
      </c>
      <c r="AU46">
        <v>15</v>
      </c>
      <c r="AV46">
        <v>2.2599999999999998</v>
      </c>
      <c r="AW46">
        <v>6.76</v>
      </c>
      <c r="AX46">
        <v>41.58</v>
      </c>
      <c r="AY46">
        <v>30</v>
      </c>
      <c r="AZ46">
        <v>15</v>
      </c>
      <c r="BA46">
        <v>0</v>
      </c>
      <c r="BB46">
        <v>35</v>
      </c>
      <c r="BC46">
        <v>45</v>
      </c>
      <c r="BD46">
        <v>35</v>
      </c>
      <c r="BE46">
        <v>108.12</v>
      </c>
      <c r="BF46">
        <v>115.16</v>
      </c>
      <c r="BG46">
        <v>109.64</v>
      </c>
      <c r="BH46">
        <v>0</v>
      </c>
      <c r="BI46">
        <v>0</v>
      </c>
      <c r="BJ46">
        <v>0</v>
      </c>
    </row>
    <row r="47" spans="1:62">
      <c r="A47" t="s">
        <v>395</v>
      </c>
      <c r="G47" t="s">
        <v>89</v>
      </c>
      <c r="H47" s="115">
        <v>165.07</v>
      </c>
      <c r="I47" s="88">
        <v>0.73</v>
      </c>
      <c r="J47" s="88">
        <v>8.26</v>
      </c>
      <c r="K47" s="88">
        <v>62.41</v>
      </c>
      <c r="L47" s="88">
        <v>0</v>
      </c>
      <c r="M47" s="116">
        <v>0</v>
      </c>
      <c r="N47" s="115">
        <v>443.41</v>
      </c>
      <c r="O47" s="88">
        <v>264.06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0.48</v>
      </c>
      <c r="AD47">
        <v>0.44</v>
      </c>
      <c r="AE47">
        <v>20.16</v>
      </c>
      <c r="AF47">
        <v>17.28</v>
      </c>
      <c r="AG47">
        <v>1.82</v>
      </c>
      <c r="AH47">
        <v>0.43</v>
      </c>
      <c r="AI47">
        <v>0.68</v>
      </c>
      <c r="AJ47">
        <v>0.46</v>
      </c>
      <c r="AK47">
        <v>0.36</v>
      </c>
      <c r="AL47">
        <v>0.43</v>
      </c>
      <c r="AM47">
        <v>0</v>
      </c>
      <c r="AN47">
        <v>2.88</v>
      </c>
      <c r="AO47">
        <v>6.51</v>
      </c>
      <c r="AP47">
        <v>1.39</v>
      </c>
      <c r="AQ47">
        <v>0.28000000000000003</v>
      </c>
      <c r="AR47">
        <v>5.64</v>
      </c>
      <c r="AS47">
        <v>3.92</v>
      </c>
      <c r="AT47">
        <v>248.71</v>
      </c>
      <c r="AU47">
        <v>15</v>
      </c>
      <c r="AV47">
        <v>2.58</v>
      </c>
      <c r="AW47">
        <v>6.76</v>
      </c>
      <c r="AX47">
        <v>41.58</v>
      </c>
      <c r="AY47">
        <v>30</v>
      </c>
      <c r="AZ47">
        <v>15</v>
      </c>
      <c r="BA47">
        <v>0</v>
      </c>
      <c r="BB47">
        <v>35</v>
      </c>
      <c r="BC47">
        <v>45</v>
      </c>
      <c r="BD47">
        <v>35</v>
      </c>
      <c r="BE47">
        <v>108.12</v>
      </c>
      <c r="BF47">
        <v>115.16</v>
      </c>
      <c r="BG47">
        <v>117.23</v>
      </c>
      <c r="BH47">
        <v>62.41</v>
      </c>
      <c r="BI47">
        <v>0</v>
      </c>
      <c r="BJ47">
        <v>0</v>
      </c>
    </row>
    <row r="48" spans="1:62">
      <c r="A48" t="s">
        <v>399</v>
      </c>
      <c r="G48" t="s">
        <v>90</v>
      </c>
      <c r="H48" s="115">
        <v>169.57999999999998</v>
      </c>
      <c r="I48" s="88">
        <v>0.73</v>
      </c>
      <c r="J48" s="88">
        <v>8.26</v>
      </c>
      <c r="K48" s="88">
        <v>62.41</v>
      </c>
      <c r="L48" s="88">
        <v>0</v>
      </c>
      <c r="M48" s="116">
        <v>0</v>
      </c>
      <c r="N48" s="115">
        <v>443.41</v>
      </c>
      <c r="O48" s="88">
        <v>264.06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0.48</v>
      </c>
      <c r="AD48">
        <v>0.44</v>
      </c>
      <c r="AE48">
        <v>20.16</v>
      </c>
      <c r="AF48">
        <v>17.28</v>
      </c>
      <c r="AG48">
        <v>1.82</v>
      </c>
      <c r="AH48">
        <v>0.43</v>
      </c>
      <c r="AI48">
        <v>0.68</v>
      </c>
      <c r="AJ48">
        <v>0.46</v>
      </c>
      <c r="AK48">
        <v>0.36</v>
      </c>
      <c r="AL48">
        <v>0.43</v>
      </c>
      <c r="AM48">
        <v>0</v>
      </c>
      <c r="AN48">
        <v>2.88</v>
      </c>
      <c r="AO48">
        <v>6.51</v>
      </c>
      <c r="AP48">
        <v>1.39</v>
      </c>
      <c r="AQ48">
        <v>0.28000000000000003</v>
      </c>
      <c r="AR48">
        <v>5.64</v>
      </c>
      <c r="AS48">
        <v>3.92</v>
      </c>
      <c r="AT48">
        <v>248.71</v>
      </c>
      <c r="AU48">
        <v>15</v>
      </c>
      <c r="AV48">
        <v>2.58</v>
      </c>
      <c r="AW48">
        <v>6.76</v>
      </c>
      <c r="AX48">
        <v>41.58</v>
      </c>
      <c r="AY48">
        <v>30</v>
      </c>
      <c r="AZ48">
        <v>15</v>
      </c>
      <c r="BA48">
        <v>0</v>
      </c>
      <c r="BB48">
        <v>35</v>
      </c>
      <c r="BC48">
        <v>45</v>
      </c>
      <c r="BD48">
        <v>35</v>
      </c>
      <c r="BE48">
        <v>108.12</v>
      </c>
      <c r="BF48">
        <v>115.16</v>
      </c>
      <c r="BG48">
        <v>121.74</v>
      </c>
      <c r="BH48">
        <v>62.41</v>
      </c>
      <c r="BI48">
        <v>0</v>
      </c>
      <c r="BJ48">
        <v>0</v>
      </c>
    </row>
    <row r="49" spans="1:62">
      <c r="A49" t="s">
        <v>400</v>
      </c>
      <c r="G49" t="s">
        <v>91</v>
      </c>
      <c r="H49" s="115">
        <v>173.9</v>
      </c>
      <c r="I49" s="88">
        <v>0.73</v>
      </c>
      <c r="J49" s="88">
        <v>8.07</v>
      </c>
      <c r="K49" s="88">
        <v>62.41</v>
      </c>
      <c r="L49" s="88">
        <v>0</v>
      </c>
      <c r="M49" s="116">
        <v>0</v>
      </c>
      <c r="N49" s="115">
        <v>443.41</v>
      </c>
      <c r="O49" s="88">
        <v>264.06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0.48</v>
      </c>
      <c r="AD49">
        <v>0.44</v>
      </c>
      <c r="AE49">
        <v>20.16</v>
      </c>
      <c r="AF49">
        <v>17.28</v>
      </c>
      <c r="AG49">
        <v>1.82</v>
      </c>
      <c r="AH49">
        <v>0.43</v>
      </c>
      <c r="AI49">
        <v>0.68</v>
      </c>
      <c r="AJ49">
        <v>0.46</v>
      </c>
      <c r="AK49">
        <v>0.36</v>
      </c>
      <c r="AL49">
        <v>0.43</v>
      </c>
      <c r="AM49">
        <v>0</v>
      </c>
      <c r="AN49">
        <v>2.88</v>
      </c>
      <c r="AO49">
        <v>6.32</v>
      </c>
      <c r="AP49">
        <v>1.39</v>
      </c>
      <c r="AQ49">
        <v>0.28000000000000003</v>
      </c>
      <c r="AR49">
        <v>5.64</v>
      </c>
      <c r="AS49">
        <v>3.92</v>
      </c>
      <c r="AT49">
        <v>248.71</v>
      </c>
      <c r="AU49">
        <v>15</v>
      </c>
      <c r="AV49">
        <v>2.58</v>
      </c>
      <c r="AW49">
        <v>6.76</v>
      </c>
      <c r="AX49">
        <v>41.58</v>
      </c>
      <c r="AY49">
        <v>30</v>
      </c>
      <c r="AZ49">
        <v>15</v>
      </c>
      <c r="BA49">
        <v>0</v>
      </c>
      <c r="BB49">
        <v>35</v>
      </c>
      <c r="BC49">
        <v>45</v>
      </c>
      <c r="BD49">
        <v>35</v>
      </c>
      <c r="BE49">
        <v>108.12</v>
      </c>
      <c r="BF49">
        <v>115.16</v>
      </c>
      <c r="BG49">
        <v>126.06</v>
      </c>
      <c r="BH49">
        <v>62.41</v>
      </c>
      <c r="BI49">
        <v>0</v>
      </c>
      <c r="BJ49">
        <v>0</v>
      </c>
    </row>
    <row r="50" spans="1:62">
      <c r="A50" t="s">
        <v>401</v>
      </c>
      <c r="G50" t="s">
        <v>92</v>
      </c>
      <c r="H50" s="115">
        <v>158.06</v>
      </c>
      <c r="I50" s="88">
        <v>0.73</v>
      </c>
      <c r="J50" s="88">
        <v>8.1</v>
      </c>
      <c r="K50" s="88">
        <v>62.41</v>
      </c>
      <c r="L50" s="88">
        <v>0</v>
      </c>
      <c r="M50" s="116">
        <v>0</v>
      </c>
      <c r="N50" s="115">
        <v>443.41</v>
      </c>
      <c r="O50" s="88">
        <v>264.06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0.48</v>
      </c>
      <c r="AD50">
        <v>0.44</v>
      </c>
      <c r="AE50">
        <v>0</v>
      </c>
      <c r="AF50">
        <v>17.28</v>
      </c>
      <c r="AG50">
        <v>1.82</v>
      </c>
      <c r="AH50">
        <v>0.43</v>
      </c>
      <c r="AI50">
        <v>0.68</v>
      </c>
      <c r="AJ50">
        <v>0.46</v>
      </c>
      <c r="AK50">
        <v>0.36</v>
      </c>
      <c r="AL50">
        <v>0.43</v>
      </c>
      <c r="AM50">
        <v>0</v>
      </c>
      <c r="AN50">
        <v>2.88</v>
      </c>
      <c r="AO50">
        <v>6.35</v>
      </c>
      <c r="AP50">
        <v>1.39</v>
      </c>
      <c r="AQ50">
        <v>0.28000000000000003</v>
      </c>
      <c r="AR50">
        <v>5.64</v>
      </c>
      <c r="AS50">
        <v>3.92</v>
      </c>
      <c r="AT50">
        <v>248.71</v>
      </c>
      <c r="AU50">
        <v>15</v>
      </c>
      <c r="AV50">
        <v>2.58</v>
      </c>
      <c r="AW50">
        <v>6.76</v>
      </c>
      <c r="AX50">
        <v>41.58</v>
      </c>
      <c r="AY50">
        <v>30</v>
      </c>
      <c r="AZ50">
        <v>15</v>
      </c>
      <c r="BA50">
        <v>0</v>
      </c>
      <c r="BB50">
        <v>35</v>
      </c>
      <c r="BC50">
        <v>45</v>
      </c>
      <c r="BD50">
        <v>35</v>
      </c>
      <c r="BE50">
        <v>108.12</v>
      </c>
      <c r="BF50">
        <v>115.16</v>
      </c>
      <c r="BG50">
        <v>130.38</v>
      </c>
      <c r="BH50">
        <v>62.41</v>
      </c>
      <c r="BI50">
        <v>0</v>
      </c>
      <c r="BJ50">
        <v>0</v>
      </c>
    </row>
    <row r="51" spans="1:62">
      <c r="A51" t="s">
        <v>403</v>
      </c>
      <c r="G51" t="s">
        <v>93</v>
      </c>
      <c r="H51" s="115">
        <v>159.02000000000001</v>
      </c>
      <c r="I51" s="88">
        <v>0.73</v>
      </c>
      <c r="J51" s="88">
        <v>8.17</v>
      </c>
      <c r="K51" s="88">
        <v>62.41</v>
      </c>
      <c r="L51" s="88">
        <v>0</v>
      </c>
      <c r="M51" s="116">
        <v>0</v>
      </c>
      <c r="N51" s="115">
        <v>443.41</v>
      </c>
      <c r="O51" s="88">
        <v>264.32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0.48</v>
      </c>
      <c r="AD51">
        <v>0.44</v>
      </c>
      <c r="AE51">
        <v>0</v>
      </c>
      <c r="AF51">
        <v>17.28</v>
      </c>
      <c r="AG51">
        <v>1.82</v>
      </c>
      <c r="AH51">
        <v>0.43</v>
      </c>
      <c r="AI51">
        <v>0.68</v>
      </c>
      <c r="AJ51">
        <v>0.46</v>
      </c>
      <c r="AK51">
        <v>0.36</v>
      </c>
      <c r="AL51">
        <v>0.43</v>
      </c>
      <c r="AM51">
        <v>0</v>
      </c>
      <c r="AN51">
        <v>2.88</v>
      </c>
      <c r="AO51">
        <v>6.42</v>
      </c>
      <c r="AP51">
        <v>1.39</v>
      </c>
      <c r="AQ51">
        <v>0.28000000000000003</v>
      </c>
      <c r="AR51">
        <v>5.9</v>
      </c>
      <c r="AS51">
        <v>3.92</v>
      </c>
      <c r="AT51">
        <v>248.71</v>
      </c>
      <c r="AU51">
        <v>15</v>
      </c>
      <c r="AV51">
        <v>2.58</v>
      </c>
      <c r="AW51">
        <v>6.76</v>
      </c>
      <c r="AX51">
        <v>41.58</v>
      </c>
      <c r="AY51">
        <v>30</v>
      </c>
      <c r="AZ51">
        <v>15</v>
      </c>
      <c r="BA51">
        <v>0</v>
      </c>
      <c r="BB51">
        <v>35</v>
      </c>
      <c r="BC51">
        <v>45</v>
      </c>
      <c r="BD51">
        <v>35</v>
      </c>
      <c r="BE51">
        <v>108.12</v>
      </c>
      <c r="BF51">
        <v>115.16</v>
      </c>
      <c r="BG51">
        <v>131.34</v>
      </c>
      <c r="BH51">
        <v>62.41</v>
      </c>
      <c r="BI51">
        <v>0</v>
      </c>
      <c r="BJ51">
        <v>0</v>
      </c>
    </row>
    <row r="52" spans="1:62">
      <c r="A52" t="s">
        <v>404</v>
      </c>
      <c r="G52" t="s">
        <v>94</v>
      </c>
      <c r="H52" s="115">
        <v>160.94</v>
      </c>
      <c r="I52" s="88">
        <v>0.73</v>
      </c>
      <c r="J52" s="88">
        <v>8.27</v>
      </c>
      <c r="K52" s="88">
        <v>62.41</v>
      </c>
      <c r="L52" s="88">
        <v>0</v>
      </c>
      <c r="M52" s="116">
        <v>0</v>
      </c>
      <c r="N52" s="115">
        <v>443.41</v>
      </c>
      <c r="O52" s="88">
        <v>264.32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0.48</v>
      </c>
      <c r="AD52">
        <v>0.44</v>
      </c>
      <c r="AE52">
        <v>0</v>
      </c>
      <c r="AF52">
        <v>17.28</v>
      </c>
      <c r="AG52">
        <v>1.82</v>
      </c>
      <c r="AH52">
        <v>0.43</v>
      </c>
      <c r="AI52">
        <v>0.68</v>
      </c>
      <c r="AJ52">
        <v>0.46</v>
      </c>
      <c r="AK52">
        <v>0.36</v>
      </c>
      <c r="AL52">
        <v>0.43</v>
      </c>
      <c r="AM52">
        <v>0</v>
      </c>
      <c r="AN52">
        <v>2.88</v>
      </c>
      <c r="AO52">
        <v>6.52</v>
      </c>
      <c r="AP52">
        <v>1.39</v>
      </c>
      <c r="AQ52">
        <v>0.28000000000000003</v>
      </c>
      <c r="AR52">
        <v>5.9</v>
      </c>
      <c r="AS52">
        <v>3.92</v>
      </c>
      <c r="AT52">
        <v>248.71</v>
      </c>
      <c r="AU52">
        <v>15</v>
      </c>
      <c r="AV52">
        <v>2.58</v>
      </c>
      <c r="AW52">
        <v>6.76</v>
      </c>
      <c r="AX52">
        <v>41.58</v>
      </c>
      <c r="AY52">
        <v>30</v>
      </c>
      <c r="AZ52">
        <v>15</v>
      </c>
      <c r="BA52">
        <v>0</v>
      </c>
      <c r="BB52">
        <v>35</v>
      </c>
      <c r="BC52">
        <v>45</v>
      </c>
      <c r="BD52">
        <v>35</v>
      </c>
      <c r="BE52">
        <v>108.12</v>
      </c>
      <c r="BF52">
        <v>115.16</v>
      </c>
      <c r="BG52">
        <v>133.26</v>
      </c>
      <c r="BH52">
        <v>62.41</v>
      </c>
      <c r="BI52">
        <v>0</v>
      </c>
      <c r="BJ52">
        <v>0</v>
      </c>
    </row>
    <row r="53" spans="1:62">
      <c r="G53" t="s">
        <v>95</v>
      </c>
      <c r="H53" s="115">
        <v>162.48000000000002</v>
      </c>
      <c r="I53" s="88">
        <v>0.73</v>
      </c>
      <c r="J53" s="88">
        <v>8.06</v>
      </c>
      <c r="K53" s="88">
        <v>62.41</v>
      </c>
      <c r="L53" s="88">
        <v>0</v>
      </c>
      <c r="M53" s="116">
        <v>0</v>
      </c>
      <c r="N53" s="115">
        <v>443.41</v>
      </c>
      <c r="O53" s="88">
        <v>264.32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0.48</v>
      </c>
      <c r="AD53">
        <v>0.44</v>
      </c>
      <c r="AE53">
        <v>0</v>
      </c>
      <c r="AF53">
        <v>17.28</v>
      </c>
      <c r="AG53">
        <v>1.82</v>
      </c>
      <c r="AH53">
        <v>0.43</v>
      </c>
      <c r="AI53">
        <v>0.68</v>
      </c>
      <c r="AJ53">
        <v>0.46</v>
      </c>
      <c r="AK53">
        <v>0.36</v>
      </c>
      <c r="AL53">
        <v>0.43</v>
      </c>
      <c r="AM53">
        <v>0</v>
      </c>
      <c r="AN53">
        <v>2.88</v>
      </c>
      <c r="AO53">
        <v>6.31</v>
      </c>
      <c r="AP53">
        <v>1.39</v>
      </c>
      <c r="AQ53">
        <v>0.28000000000000003</v>
      </c>
      <c r="AR53">
        <v>5.9</v>
      </c>
      <c r="AS53">
        <v>3.92</v>
      </c>
      <c r="AT53">
        <v>248.71</v>
      </c>
      <c r="AU53">
        <v>15</v>
      </c>
      <c r="AV53">
        <v>2.58</v>
      </c>
      <c r="AW53">
        <v>6.76</v>
      </c>
      <c r="AX53">
        <v>41.58</v>
      </c>
      <c r="AY53">
        <v>30</v>
      </c>
      <c r="AZ53">
        <v>15</v>
      </c>
      <c r="BA53">
        <v>0</v>
      </c>
      <c r="BB53">
        <v>35</v>
      </c>
      <c r="BC53">
        <v>45</v>
      </c>
      <c r="BD53">
        <v>35</v>
      </c>
      <c r="BE53">
        <v>108.12</v>
      </c>
      <c r="BF53">
        <v>115.16</v>
      </c>
      <c r="BG53">
        <v>134.80000000000001</v>
      </c>
      <c r="BH53">
        <v>62.41</v>
      </c>
      <c r="BI53">
        <v>0</v>
      </c>
      <c r="BJ53">
        <v>0</v>
      </c>
    </row>
    <row r="54" spans="1:62">
      <c r="G54" t="s">
        <v>96</v>
      </c>
      <c r="H54" s="115">
        <v>163.15</v>
      </c>
      <c r="I54" s="88">
        <v>0.73</v>
      </c>
      <c r="J54" s="88">
        <v>7.89</v>
      </c>
      <c r="K54" s="88">
        <v>62.41</v>
      </c>
      <c r="L54" s="88">
        <v>0</v>
      </c>
      <c r="M54" s="116">
        <v>0</v>
      </c>
      <c r="N54" s="115">
        <v>443.41</v>
      </c>
      <c r="O54" s="88">
        <v>264.32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0.48</v>
      </c>
      <c r="AD54">
        <v>0.44</v>
      </c>
      <c r="AE54">
        <v>0</v>
      </c>
      <c r="AF54">
        <v>17.28</v>
      </c>
      <c r="AG54">
        <v>1.82</v>
      </c>
      <c r="AH54">
        <v>0.43</v>
      </c>
      <c r="AI54">
        <v>0.68</v>
      </c>
      <c r="AJ54">
        <v>0.46</v>
      </c>
      <c r="AK54">
        <v>0.36</v>
      </c>
      <c r="AL54">
        <v>0.43</v>
      </c>
      <c r="AM54">
        <v>0</v>
      </c>
      <c r="AN54">
        <v>2.88</v>
      </c>
      <c r="AO54">
        <v>6.14</v>
      </c>
      <c r="AP54">
        <v>1.39</v>
      </c>
      <c r="AQ54">
        <v>0.28000000000000003</v>
      </c>
      <c r="AR54">
        <v>5.9</v>
      </c>
      <c r="AS54">
        <v>3.92</v>
      </c>
      <c r="AT54">
        <v>248.71</v>
      </c>
      <c r="AU54">
        <v>15</v>
      </c>
      <c r="AV54">
        <v>2.58</v>
      </c>
      <c r="AW54">
        <v>6.76</v>
      </c>
      <c r="AX54">
        <v>41.58</v>
      </c>
      <c r="AY54">
        <v>30</v>
      </c>
      <c r="AZ54">
        <v>15</v>
      </c>
      <c r="BA54">
        <v>0</v>
      </c>
      <c r="BB54">
        <v>35</v>
      </c>
      <c r="BC54">
        <v>45</v>
      </c>
      <c r="BD54">
        <v>35</v>
      </c>
      <c r="BE54">
        <v>108.12</v>
      </c>
      <c r="BF54">
        <v>115.16</v>
      </c>
      <c r="BG54">
        <v>135.47</v>
      </c>
      <c r="BH54">
        <v>62.41</v>
      </c>
      <c r="BI54">
        <v>0</v>
      </c>
      <c r="BJ54">
        <v>0</v>
      </c>
    </row>
    <row r="55" spans="1:62">
      <c r="G55" t="s">
        <v>97</v>
      </c>
      <c r="H55" s="115">
        <v>161.9</v>
      </c>
      <c r="I55" s="88">
        <v>0.73</v>
      </c>
      <c r="J55" s="88">
        <v>7.77</v>
      </c>
      <c r="K55" s="88">
        <v>52.81</v>
      </c>
      <c r="L55" s="88">
        <v>0</v>
      </c>
      <c r="M55" s="116">
        <v>0</v>
      </c>
      <c r="N55" s="115">
        <v>443.41</v>
      </c>
      <c r="O55" s="88">
        <v>299.41999999999996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0.48</v>
      </c>
      <c r="AD55">
        <v>0.44</v>
      </c>
      <c r="AE55">
        <v>0</v>
      </c>
      <c r="AF55">
        <v>17.28</v>
      </c>
      <c r="AG55">
        <v>1.82</v>
      </c>
      <c r="AH55">
        <v>0.43</v>
      </c>
      <c r="AI55">
        <v>0.68</v>
      </c>
      <c r="AJ55">
        <v>0.46</v>
      </c>
      <c r="AK55">
        <v>0.36</v>
      </c>
      <c r="AL55">
        <v>0.43</v>
      </c>
      <c r="AM55">
        <v>0</v>
      </c>
      <c r="AN55">
        <v>2.88</v>
      </c>
      <c r="AO55">
        <v>6.02</v>
      </c>
      <c r="AP55">
        <v>1.39</v>
      </c>
      <c r="AQ55">
        <v>0.28000000000000003</v>
      </c>
      <c r="AR55">
        <v>6</v>
      </c>
      <c r="AS55">
        <v>3.92</v>
      </c>
      <c r="AT55">
        <v>248.71</v>
      </c>
      <c r="AU55">
        <v>50</v>
      </c>
      <c r="AV55">
        <v>2.58</v>
      </c>
      <c r="AW55">
        <v>6.76</v>
      </c>
      <c r="AX55">
        <v>41.58</v>
      </c>
      <c r="AY55">
        <v>30</v>
      </c>
      <c r="AZ55">
        <v>15</v>
      </c>
      <c r="BA55">
        <v>0</v>
      </c>
      <c r="BB55">
        <v>35</v>
      </c>
      <c r="BC55">
        <v>45</v>
      </c>
      <c r="BD55">
        <v>35</v>
      </c>
      <c r="BE55">
        <v>108.12</v>
      </c>
      <c r="BF55">
        <v>115.16</v>
      </c>
      <c r="BG55">
        <v>134.22</v>
      </c>
      <c r="BH55">
        <v>52.81</v>
      </c>
      <c r="BI55">
        <v>0</v>
      </c>
      <c r="BJ55">
        <v>0</v>
      </c>
    </row>
    <row r="56" spans="1:62">
      <c r="G56" t="s">
        <v>98</v>
      </c>
      <c r="H56" s="115">
        <v>162</v>
      </c>
      <c r="I56" s="88">
        <v>0.73</v>
      </c>
      <c r="J56" s="88">
        <v>92.96</v>
      </c>
      <c r="K56" s="88">
        <v>52.81</v>
      </c>
      <c r="L56" s="88">
        <v>0</v>
      </c>
      <c r="M56" s="116">
        <v>0</v>
      </c>
      <c r="N56" s="115">
        <v>443.41</v>
      </c>
      <c r="O56" s="88">
        <v>299.41999999999996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0.48</v>
      </c>
      <c r="AD56">
        <v>0.44</v>
      </c>
      <c r="AE56">
        <v>0</v>
      </c>
      <c r="AF56">
        <v>17.28</v>
      </c>
      <c r="AG56">
        <v>1.82</v>
      </c>
      <c r="AH56">
        <v>0.43</v>
      </c>
      <c r="AI56">
        <v>0.68</v>
      </c>
      <c r="AJ56">
        <v>0.46</v>
      </c>
      <c r="AK56">
        <v>0.36</v>
      </c>
      <c r="AL56">
        <v>0.43</v>
      </c>
      <c r="AM56">
        <v>0</v>
      </c>
      <c r="AN56">
        <v>2.88</v>
      </c>
      <c r="AO56">
        <v>5.91</v>
      </c>
      <c r="AP56">
        <v>1.39</v>
      </c>
      <c r="AQ56">
        <v>0.28000000000000003</v>
      </c>
      <c r="AR56">
        <v>6</v>
      </c>
      <c r="AS56">
        <v>3.92</v>
      </c>
      <c r="AT56">
        <v>248.71</v>
      </c>
      <c r="AU56">
        <v>50</v>
      </c>
      <c r="AV56">
        <v>2.58</v>
      </c>
      <c r="AW56">
        <v>6.76</v>
      </c>
      <c r="AX56">
        <v>41.58</v>
      </c>
      <c r="AY56">
        <v>30</v>
      </c>
      <c r="AZ56">
        <v>15</v>
      </c>
      <c r="BA56">
        <v>0</v>
      </c>
      <c r="BB56">
        <v>35</v>
      </c>
      <c r="BC56">
        <v>45</v>
      </c>
      <c r="BD56">
        <v>35</v>
      </c>
      <c r="BE56">
        <v>108.12</v>
      </c>
      <c r="BF56">
        <v>115.16</v>
      </c>
      <c r="BG56">
        <v>134.32</v>
      </c>
      <c r="BH56">
        <v>52.81</v>
      </c>
      <c r="BI56">
        <v>0</v>
      </c>
      <c r="BJ56">
        <v>85.3</v>
      </c>
    </row>
    <row r="57" spans="1:62">
      <c r="G57" t="s">
        <v>99</v>
      </c>
      <c r="H57" s="115">
        <v>162.67000000000002</v>
      </c>
      <c r="I57" s="88">
        <v>0.73</v>
      </c>
      <c r="J57" s="88">
        <v>88.72</v>
      </c>
      <c r="K57" s="88">
        <v>52.81</v>
      </c>
      <c r="L57" s="88">
        <v>0</v>
      </c>
      <c r="M57" s="116">
        <v>0</v>
      </c>
      <c r="N57" s="115">
        <v>443.41</v>
      </c>
      <c r="O57" s="88">
        <v>299.41999999999996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0.48</v>
      </c>
      <c r="AD57">
        <v>0.44</v>
      </c>
      <c r="AE57">
        <v>0</v>
      </c>
      <c r="AF57">
        <v>17.28</v>
      </c>
      <c r="AG57">
        <v>1.82</v>
      </c>
      <c r="AH57">
        <v>0.43</v>
      </c>
      <c r="AI57">
        <v>0.68</v>
      </c>
      <c r="AJ57">
        <v>0.46</v>
      </c>
      <c r="AK57">
        <v>0.36</v>
      </c>
      <c r="AL57">
        <v>0.43</v>
      </c>
      <c r="AM57">
        <v>0</v>
      </c>
      <c r="AN57">
        <v>2.88</v>
      </c>
      <c r="AO57">
        <v>5.81</v>
      </c>
      <c r="AP57">
        <v>1.39</v>
      </c>
      <c r="AQ57">
        <v>0.28000000000000003</v>
      </c>
      <c r="AR57">
        <v>6</v>
      </c>
      <c r="AS57">
        <v>3.92</v>
      </c>
      <c r="AT57">
        <v>248.71</v>
      </c>
      <c r="AU57">
        <v>50</v>
      </c>
      <c r="AV57">
        <v>2.58</v>
      </c>
      <c r="AW57">
        <v>6.76</v>
      </c>
      <c r="AX57">
        <v>41.58</v>
      </c>
      <c r="AY57">
        <v>30</v>
      </c>
      <c r="AZ57">
        <v>15</v>
      </c>
      <c r="BA57">
        <v>0</v>
      </c>
      <c r="BB57">
        <v>35</v>
      </c>
      <c r="BC57">
        <v>45</v>
      </c>
      <c r="BD57">
        <v>35</v>
      </c>
      <c r="BE57">
        <v>108.12</v>
      </c>
      <c r="BF57">
        <v>115.16</v>
      </c>
      <c r="BG57">
        <v>134.99</v>
      </c>
      <c r="BH57">
        <v>52.81</v>
      </c>
      <c r="BI57">
        <v>0</v>
      </c>
      <c r="BJ57">
        <v>81.16</v>
      </c>
    </row>
    <row r="58" spans="1:62">
      <c r="G58" t="s">
        <v>100</v>
      </c>
      <c r="H58" s="115">
        <v>159.98000000000002</v>
      </c>
      <c r="I58" s="88">
        <v>0.73</v>
      </c>
      <c r="J58" s="88">
        <v>83.73</v>
      </c>
      <c r="K58" s="88">
        <v>52.81</v>
      </c>
      <c r="L58" s="88">
        <v>0</v>
      </c>
      <c r="M58" s="116">
        <v>0</v>
      </c>
      <c r="N58" s="115">
        <v>443.41</v>
      </c>
      <c r="O58" s="88">
        <v>299.41999999999996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0.48</v>
      </c>
      <c r="AD58">
        <v>0.44</v>
      </c>
      <c r="AE58">
        <v>0</v>
      </c>
      <c r="AF58">
        <v>17.28</v>
      </c>
      <c r="AG58">
        <v>1.82</v>
      </c>
      <c r="AH58">
        <v>0.43</v>
      </c>
      <c r="AI58">
        <v>0.68</v>
      </c>
      <c r="AJ58">
        <v>0.46</v>
      </c>
      <c r="AK58">
        <v>0.36</v>
      </c>
      <c r="AL58">
        <v>0.43</v>
      </c>
      <c r="AM58">
        <v>0</v>
      </c>
      <c r="AN58">
        <v>2.88</v>
      </c>
      <c r="AO58">
        <v>5.58</v>
      </c>
      <c r="AP58">
        <v>1.39</v>
      </c>
      <c r="AQ58">
        <v>0.28000000000000003</v>
      </c>
      <c r="AR58">
        <v>6</v>
      </c>
      <c r="AS58">
        <v>3.92</v>
      </c>
      <c r="AT58">
        <v>248.71</v>
      </c>
      <c r="AU58">
        <v>50</v>
      </c>
      <c r="AV58">
        <v>2.58</v>
      </c>
      <c r="AW58">
        <v>6.76</v>
      </c>
      <c r="AX58">
        <v>41.58</v>
      </c>
      <c r="AY58">
        <v>30</v>
      </c>
      <c r="AZ58">
        <v>15</v>
      </c>
      <c r="BA58">
        <v>0</v>
      </c>
      <c r="BB58">
        <v>35</v>
      </c>
      <c r="BC58">
        <v>45</v>
      </c>
      <c r="BD58">
        <v>35</v>
      </c>
      <c r="BE58">
        <v>108.12</v>
      </c>
      <c r="BF58">
        <v>115.16</v>
      </c>
      <c r="BG58">
        <v>132.30000000000001</v>
      </c>
      <c r="BH58">
        <v>52.81</v>
      </c>
      <c r="BI58">
        <v>0</v>
      </c>
      <c r="BJ58">
        <v>76.400000000000006</v>
      </c>
    </row>
    <row r="59" spans="1:62">
      <c r="G59" t="s">
        <v>101</v>
      </c>
      <c r="H59" s="115">
        <v>154.32</v>
      </c>
      <c r="I59" s="88">
        <v>0.73</v>
      </c>
      <c r="J59" s="88">
        <v>76.64</v>
      </c>
      <c r="K59" s="88">
        <v>52.81</v>
      </c>
      <c r="L59" s="88">
        <v>0</v>
      </c>
      <c r="M59" s="116">
        <v>0</v>
      </c>
      <c r="N59" s="115">
        <v>443.41</v>
      </c>
      <c r="O59" s="88">
        <v>299.41999999999996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0.48</v>
      </c>
      <c r="AD59">
        <v>0.44</v>
      </c>
      <c r="AE59">
        <v>0</v>
      </c>
      <c r="AF59">
        <v>17.28</v>
      </c>
      <c r="AG59">
        <v>1.82</v>
      </c>
      <c r="AH59">
        <v>0.43</v>
      </c>
      <c r="AI59">
        <v>0.68</v>
      </c>
      <c r="AJ59">
        <v>0.46</v>
      </c>
      <c r="AK59">
        <v>0.36</v>
      </c>
      <c r="AL59">
        <v>0.43</v>
      </c>
      <c r="AM59">
        <v>0</v>
      </c>
      <c r="AN59">
        <v>2.88</v>
      </c>
      <c r="AO59">
        <v>5.49</v>
      </c>
      <c r="AP59">
        <v>1.39</v>
      </c>
      <c r="AQ59">
        <v>0.28000000000000003</v>
      </c>
      <c r="AR59">
        <v>6</v>
      </c>
      <c r="AS59">
        <v>3.92</v>
      </c>
      <c r="AT59">
        <v>248.71</v>
      </c>
      <c r="AU59">
        <v>50</v>
      </c>
      <c r="AV59">
        <v>2.58</v>
      </c>
      <c r="AW59">
        <v>6.76</v>
      </c>
      <c r="AX59">
        <v>41.58</v>
      </c>
      <c r="AY59">
        <v>30</v>
      </c>
      <c r="AZ59">
        <v>15</v>
      </c>
      <c r="BA59">
        <v>0</v>
      </c>
      <c r="BB59">
        <v>35</v>
      </c>
      <c r="BC59">
        <v>45</v>
      </c>
      <c r="BD59">
        <v>35</v>
      </c>
      <c r="BE59">
        <v>108.12</v>
      </c>
      <c r="BF59">
        <v>115.16</v>
      </c>
      <c r="BG59">
        <v>126.64</v>
      </c>
      <c r="BH59">
        <v>52.81</v>
      </c>
      <c r="BI59">
        <v>0</v>
      </c>
      <c r="BJ59">
        <v>69.400000000000006</v>
      </c>
    </row>
    <row r="60" spans="1:62">
      <c r="G60" t="s">
        <v>102</v>
      </c>
      <c r="H60" s="115">
        <v>148.65</v>
      </c>
      <c r="I60" s="88">
        <v>0.73</v>
      </c>
      <c r="J60" s="88">
        <v>68.81</v>
      </c>
      <c r="K60" s="88">
        <v>52.81</v>
      </c>
      <c r="L60" s="88">
        <v>0</v>
      </c>
      <c r="M60" s="116">
        <v>0</v>
      </c>
      <c r="N60" s="115">
        <v>443.41</v>
      </c>
      <c r="O60" s="88">
        <v>299.41999999999996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0.48</v>
      </c>
      <c r="AD60">
        <v>0.44</v>
      </c>
      <c r="AE60">
        <v>0</v>
      </c>
      <c r="AF60">
        <v>17.28</v>
      </c>
      <c r="AG60">
        <v>1.82</v>
      </c>
      <c r="AH60">
        <v>0.43</v>
      </c>
      <c r="AI60">
        <v>0.68</v>
      </c>
      <c r="AJ60">
        <v>0.46</v>
      </c>
      <c r="AK60">
        <v>0.36</v>
      </c>
      <c r="AL60">
        <v>0.43</v>
      </c>
      <c r="AM60">
        <v>0</v>
      </c>
      <c r="AN60">
        <v>2.88</v>
      </c>
      <c r="AO60">
        <v>5.33</v>
      </c>
      <c r="AP60">
        <v>1.39</v>
      </c>
      <c r="AQ60">
        <v>0.28000000000000003</v>
      </c>
      <c r="AR60">
        <v>6</v>
      </c>
      <c r="AS60">
        <v>3.92</v>
      </c>
      <c r="AT60">
        <v>248.71</v>
      </c>
      <c r="AU60">
        <v>50</v>
      </c>
      <c r="AV60">
        <v>2.58</v>
      </c>
      <c r="AW60">
        <v>6.76</v>
      </c>
      <c r="AX60">
        <v>41.58</v>
      </c>
      <c r="AY60">
        <v>30</v>
      </c>
      <c r="AZ60">
        <v>15</v>
      </c>
      <c r="BA60">
        <v>0</v>
      </c>
      <c r="BB60">
        <v>35</v>
      </c>
      <c r="BC60">
        <v>45</v>
      </c>
      <c r="BD60">
        <v>35</v>
      </c>
      <c r="BE60">
        <v>108.12</v>
      </c>
      <c r="BF60">
        <v>115.16</v>
      </c>
      <c r="BG60">
        <v>120.97</v>
      </c>
      <c r="BH60">
        <v>52.81</v>
      </c>
      <c r="BI60">
        <v>0</v>
      </c>
      <c r="BJ60">
        <v>61.73</v>
      </c>
    </row>
    <row r="61" spans="1:62">
      <c r="G61" t="s">
        <v>103</v>
      </c>
      <c r="H61" s="115">
        <v>142.69999999999999</v>
      </c>
      <c r="I61" s="88">
        <v>0.73</v>
      </c>
      <c r="J61" s="88">
        <v>6.99</v>
      </c>
      <c r="K61" s="88">
        <v>52.81</v>
      </c>
      <c r="L61" s="88">
        <v>0</v>
      </c>
      <c r="M61" s="116">
        <v>0</v>
      </c>
      <c r="N61" s="115">
        <v>443.41</v>
      </c>
      <c r="O61" s="88">
        <v>299.41999999999996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0.48</v>
      </c>
      <c r="AD61">
        <v>0.44</v>
      </c>
      <c r="AE61">
        <v>0</v>
      </c>
      <c r="AF61">
        <v>17.28</v>
      </c>
      <c r="AG61">
        <v>1.82</v>
      </c>
      <c r="AH61">
        <v>0.43</v>
      </c>
      <c r="AI61">
        <v>0.68</v>
      </c>
      <c r="AJ61">
        <v>0.46</v>
      </c>
      <c r="AK61">
        <v>0.36</v>
      </c>
      <c r="AL61">
        <v>0.43</v>
      </c>
      <c r="AM61">
        <v>0</v>
      </c>
      <c r="AN61">
        <v>2.88</v>
      </c>
      <c r="AO61">
        <v>5.24</v>
      </c>
      <c r="AP61">
        <v>1.39</v>
      </c>
      <c r="AQ61">
        <v>0.28000000000000003</v>
      </c>
      <c r="AR61">
        <v>6</v>
      </c>
      <c r="AS61">
        <v>3.92</v>
      </c>
      <c r="AT61">
        <v>248.71</v>
      </c>
      <c r="AU61">
        <v>50</v>
      </c>
      <c r="AV61">
        <v>2.58</v>
      </c>
      <c r="AW61">
        <v>6.76</v>
      </c>
      <c r="AX61">
        <v>41.58</v>
      </c>
      <c r="AY61">
        <v>30</v>
      </c>
      <c r="AZ61">
        <v>15</v>
      </c>
      <c r="BA61">
        <v>0</v>
      </c>
      <c r="BB61">
        <v>35</v>
      </c>
      <c r="BC61">
        <v>45</v>
      </c>
      <c r="BD61">
        <v>35</v>
      </c>
      <c r="BE61">
        <v>108.12</v>
      </c>
      <c r="BF61">
        <v>115.16</v>
      </c>
      <c r="BG61">
        <v>115.02</v>
      </c>
      <c r="BH61">
        <v>52.81</v>
      </c>
      <c r="BI61">
        <v>0</v>
      </c>
      <c r="BJ61">
        <v>0</v>
      </c>
    </row>
    <row r="62" spans="1:62">
      <c r="G62" t="s">
        <v>104</v>
      </c>
      <c r="H62" s="115">
        <v>136.27000000000001</v>
      </c>
      <c r="I62" s="88">
        <v>0.73</v>
      </c>
      <c r="J62" s="88">
        <v>51.17</v>
      </c>
      <c r="K62" s="88">
        <v>52.81</v>
      </c>
      <c r="L62" s="88">
        <v>0</v>
      </c>
      <c r="M62" s="116">
        <v>0</v>
      </c>
      <c r="N62" s="115">
        <v>443.41</v>
      </c>
      <c r="O62" s="88">
        <v>299.41999999999996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0.48</v>
      </c>
      <c r="AD62">
        <v>0.44</v>
      </c>
      <c r="AE62">
        <v>0</v>
      </c>
      <c r="AF62">
        <v>17.28</v>
      </c>
      <c r="AG62">
        <v>1.82</v>
      </c>
      <c r="AH62">
        <v>0.43</v>
      </c>
      <c r="AI62">
        <v>0.68</v>
      </c>
      <c r="AJ62">
        <v>0.46</v>
      </c>
      <c r="AK62">
        <v>0.36</v>
      </c>
      <c r="AL62">
        <v>0.43</v>
      </c>
      <c r="AM62">
        <v>0</v>
      </c>
      <c r="AN62">
        <v>2.88</v>
      </c>
      <c r="AO62">
        <v>5.07</v>
      </c>
      <c r="AP62">
        <v>1.39</v>
      </c>
      <c r="AQ62">
        <v>0.28000000000000003</v>
      </c>
      <c r="AR62">
        <v>6</v>
      </c>
      <c r="AS62">
        <v>3.92</v>
      </c>
      <c r="AT62">
        <v>248.71</v>
      </c>
      <c r="AU62">
        <v>50</v>
      </c>
      <c r="AV62">
        <v>2.58</v>
      </c>
      <c r="AW62">
        <v>6.76</v>
      </c>
      <c r="AX62">
        <v>41.58</v>
      </c>
      <c r="AY62">
        <v>30</v>
      </c>
      <c r="AZ62">
        <v>15</v>
      </c>
      <c r="BA62">
        <v>0</v>
      </c>
      <c r="BB62">
        <v>35</v>
      </c>
      <c r="BC62">
        <v>45</v>
      </c>
      <c r="BD62">
        <v>35</v>
      </c>
      <c r="BE62">
        <v>108.12</v>
      </c>
      <c r="BF62">
        <v>115.16</v>
      </c>
      <c r="BG62">
        <v>108.59</v>
      </c>
      <c r="BH62">
        <v>52.81</v>
      </c>
      <c r="BI62">
        <v>0</v>
      </c>
      <c r="BJ62">
        <v>44.35</v>
      </c>
    </row>
    <row r="63" spans="1:62">
      <c r="G63" t="s">
        <v>105</v>
      </c>
      <c r="H63" s="115">
        <v>128.78</v>
      </c>
      <c r="I63" s="88">
        <v>0.73</v>
      </c>
      <c r="J63" s="88">
        <v>23.86</v>
      </c>
      <c r="K63" s="88">
        <v>48.01</v>
      </c>
      <c r="L63" s="88">
        <v>0</v>
      </c>
      <c r="M63" s="116">
        <v>0</v>
      </c>
      <c r="N63" s="115">
        <v>443.41</v>
      </c>
      <c r="O63" s="88">
        <v>299.41999999999996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0.48</v>
      </c>
      <c r="AD63">
        <v>0.44</v>
      </c>
      <c r="AE63">
        <v>0</v>
      </c>
      <c r="AF63">
        <v>18.239999999999998</v>
      </c>
      <c r="AG63">
        <v>1.82</v>
      </c>
      <c r="AH63">
        <v>0.43</v>
      </c>
      <c r="AI63">
        <v>0.68</v>
      </c>
      <c r="AJ63">
        <v>0.46</v>
      </c>
      <c r="AK63">
        <v>0.36</v>
      </c>
      <c r="AL63">
        <v>0.43</v>
      </c>
      <c r="AM63">
        <v>0</v>
      </c>
      <c r="AN63">
        <v>2.88</v>
      </c>
      <c r="AO63">
        <v>4.7699999999999996</v>
      </c>
      <c r="AP63">
        <v>1.39</v>
      </c>
      <c r="AQ63">
        <v>0.28000000000000003</v>
      </c>
      <c r="AR63">
        <v>6</v>
      </c>
      <c r="AS63">
        <v>3.92</v>
      </c>
      <c r="AT63">
        <v>248.71</v>
      </c>
      <c r="AU63">
        <v>50</v>
      </c>
      <c r="AV63">
        <v>2.58</v>
      </c>
      <c r="AW63">
        <v>6.76</v>
      </c>
      <c r="AX63">
        <v>41.58</v>
      </c>
      <c r="AY63">
        <v>30</v>
      </c>
      <c r="AZ63">
        <v>15</v>
      </c>
      <c r="BA63">
        <v>0</v>
      </c>
      <c r="BB63">
        <v>35</v>
      </c>
      <c r="BC63">
        <v>45</v>
      </c>
      <c r="BD63">
        <v>35</v>
      </c>
      <c r="BE63">
        <v>108.12</v>
      </c>
      <c r="BF63">
        <v>115.16</v>
      </c>
      <c r="BG63">
        <v>100.14</v>
      </c>
      <c r="BH63">
        <v>48.01</v>
      </c>
      <c r="BI63">
        <v>0</v>
      </c>
      <c r="BJ63">
        <v>17.34</v>
      </c>
    </row>
    <row r="64" spans="1:62">
      <c r="G64" t="s">
        <v>106</v>
      </c>
      <c r="H64" s="115">
        <v>120.91</v>
      </c>
      <c r="I64" s="88">
        <v>0.73</v>
      </c>
      <c r="J64" s="88">
        <v>20.93</v>
      </c>
      <c r="K64" s="88">
        <v>48.01</v>
      </c>
      <c r="L64" s="88">
        <v>0</v>
      </c>
      <c r="M64" s="116">
        <v>0</v>
      </c>
      <c r="N64" s="115">
        <v>443.41</v>
      </c>
      <c r="O64" s="88">
        <v>299.41999999999996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0.48</v>
      </c>
      <c r="AD64">
        <v>0.44</v>
      </c>
      <c r="AE64">
        <v>0</v>
      </c>
      <c r="AF64">
        <v>18.239999999999998</v>
      </c>
      <c r="AG64">
        <v>1.82</v>
      </c>
      <c r="AH64">
        <v>0.43</v>
      </c>
      <c r="AI64">
        <v>0.68</v>
      </c>
      <c r="AJ64">
        <v>0.46</v>
      </c>
      <c r="AK64">
        <v>0.36</v>
      </c>
      <c r="AL64">
        <v>0.43</v>
      </c>
      <c r="AM64">
        <v>0</v>
      </c>
      <c r="AN64">
        <v>2.88</v>
      </c>
      <c r="AO64">
        <v>4.4800000000000004</v>
      </c>
      <c r="AP64">
        <v>1.39</v>
      </c>
      <c r="AQ64">
        <v>0.28000000000000003</v>
      </c>
      <c r="AR64">
        <v>6</v>
      </c>
      <c r="AS64">
        <v>3.92</v>
      </c>
      <c r="AT64">
        <v>248.71</v>
      </c>
      <c r="AU64">
        <v>50</v>
      </c>
      <c r="AV64">
        <v>2.58</v>
      </c>
      <c r="AW64">
        <v>6.76</v>
      </c>
      <c r="AX64">
        <v>41.58</v>
      </c>
      <c r="AY64">
        <v>30</v>
      </c>
      <c r="AZ64">
        <v>15</v>
      </c>
      <c r="BA64">
        <v>0</v>
      </c>
      <c r="BB64">
        <v>35</v>
      </c>
      <c r="BC64">
        <v>45</v>
      </c>
      <c r="BD64">
        <v>35</v>
      </c>
      <c r="BE64">
        <v>108.12</v>
      </c>
      <c r="BF64">
        <v>115.16</v>
      </c>
      <c r="BG64">
        <v>92.27</v>
      </c>
      <c r="BH64">
        <v>48.01</v>
      </c>
      <c r="BI64">
        <v>0</v>
      </c>
      <c r="BJ64">
        <v>14.7</v>
      </c>
    </row>
    <row r="65" spans="7:62">
      <c r="G65" t="s">
        <v>107</v>
      </c>
      <c r="H65" s="115">
        <v>111.3</v>
      </c>
      <c r="I65" s="88">
        <v>0.73</v>
      </c>
      <c r="J65" s="88">
        <v>16.54</v>
      </c>
      <c r="K65" s="88">
        <v>48.01</v>
      </c>
      <c r="L65" s="88">
        <v>0</v>
      </c>
      <c r="M65" s="116">
        <v>0</v>
      </c>
      <c r="N65" s="115">
        <v>443.41</v>
      </c>
      <c r="O65" s="88">
        <v>299.41999999999996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0.48</v>
      </c>
      <c r="AD65">
        <v>0.44</v>
      </c>
      <c r="AE65">
        <v>0</v>
      </c>
      <c r="AF65">
        <v>18.239999999999998</v>
      </c>
      <c r="AG65">
        <v>1.82</v>
      </c>
      <c r="AH65">
        <v>0.43</v>
      </c>
      <c r="AI65">
        <v>0.68</v>
      </c>
      <c r="AJ65">
        <v>0.46</v>
      </c>
      <c r="AK65">
        <v>0.36</v>
      </c>
      <c r="AL65">
        <v>0.43</v>
      </c>
      <c r="AM65">
        <v>0</v>
      </c>
      <c r="AN65">
        <v>2.88</v>
      </c>
      <c r="AO65">
        <v>3.96</v>
      </c>
      <c r="AP65">
        <v>1.39</v>
      </c>
      <c r="AQ65">
        <v>0.28000000000000003</v>
      </c>
      <c r="AR65">
        <v>6</v>
      </c>
      <c r="AS65">
        <v>3.92</v>
      </c>
      <c r="AT65">
        <v>248.71</v>
      </c>
      <c r="AU65">
        <v>50</v>
      </c>
      <c r="AV65">
        <v>2.58</v>
      </c>
      <c r="AW65">
        <v>6.76</v>
      </c>
      <c r="AX65">
        <v>41.58</v>
      </c>
      <c r="AY65">
        <v>30</v>
      </c>
      <c r="AZ65">
        <v>15</v>
      </c>
      <c r="BA65">
        <v>0</v>
      </c>
      <c r="BB65">
        <v>35</v>
      </c>
      <c r="BC65">
        <v>45</v>
      </c>
      <c r="BD65">
        <v>35</v>
      </c>
      <c r="BE65">
        <v>108.12</v>
      </c>
      <c r="BF65">
        <v>115.16</v>
      </c>
      <c r="BG65">
        <v>82.66</v>
      </c>
      <c r="BH65">
        <v>44.07</v>
      </c>
      <c r="BI65">
        <v>3.94</v>
      </c>
      <c r="BJ65">
        <v>10.83</v>
      </c>
    </row>
    <row r="66" spans="7:62">
      <c r="G66" t="s">
        <v>108</v>
      </c>
      <c r="H66" s="115">
        <v>102.38</v>
      </c>
      <c r="I66" s="88">
        <v>0.73</v>
      </c>
      <c r="J66" s="88">
        <v>12.04</v>
      </c>
      <c r="K66" s="88">
        <v>48</v>
      </c>
      <c r="L66" s="88">
        <v>0</v>
      </c>
      <c r="M66" s="116">
        <v>0</v>
      </c>
      <c r="N66" s="115">
        <v>443.41</v>
      </c>
      <c r="O66" s="88">
        <v>299.41999999999996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0.48</v>
      </c>
      <c r="AD66">
        <v>0.44</v>
      </c>
      <c r="AE66">
        <v>0</v>
      </c>
      <c r="AF66">
        <v>18.239999999999998</v>
      </c>
      <c r="AG66">
        <v>1.82</v>
      </c>
      <c r="AH66">
        <v>0.43</v>
      </c>
      <c r="AI66">
        <v>0.68</v>
      </c>
      <c r="AJ66">
        <v>0.46</v>
      </c>
      <c r="AK66">
        <v>0.36</v>
      </c>
      <c r="AL66">
        <v>0.43</v>
      </c>
      <c r="AM66">
        <v>0</v>
      </c>
      <c r="AN66">
        <v>2.88</v>
      </c>
      <c r="AO66">
        <v>3.66</v>
      </c>
      <c r="AP66">
        <v>1.39</v>
      </c>
      <c r="AQ66">
        <v>0.28000000000000003</v>
      </c>
      <c r="AR66">
        <v>6</v>
      </c>
      <c r="AS66">
        <v>3.92</v>
      </c>
      <c r="AT66">
        <v>248.71</v>
      </c>
      <c r="AU66">
        <v>50</v>
      </c>
      <c r="AV66">
        <v>2.58</v>
      </c>
      <c r="AW66">
        <v>6.76</v>
      </c>
      <c r="AX66">
        <v>41.58</v>
      </c>
      <c r="AY66">
        <v>30</v>
      </c>
      <c r="AZ66">
        <v>15</v>
      </c>
      <c r="BA66">
        <v>0</v>
      </c>
      <c r="BB66">
        <v>35</v>
      </c>
      <c r="BC66">
        <v>45</v>
      </c>
      <c r="BD66">
        <v>35</v>
      </c>
      <c r="BE66">
        <v>108.12</v>
      </c>
      <c r="BF66">
        <v>115.16</v>
      </c>
      <c r="BG66">
        <v>73.739999999999995</v>
      </c>
      <c r="BH66">
        <v>34.369999999999997</v>
      </c>
      <c r="BI66">
        <v>13.63</v>
      </c>
      <c r="BJ66">
        <v>6.63</v>
      </c>
    </row>
    <row r="67" spans="7:62">
      <c r="G67" t="s">
        <v>109</v>
      </c>
      <c r="H67" s="115">
        <v>93.35</v>
      </c>
      <c r="I67" s="88">
        <v>0.73</v>
      </c>
      <c r="J67" s="88">
        <v>1.75</v>
      </c>
      <c r="K67" s="88">
        <v>120.97</v>
      </c>
      <c r="L67" s="88">
        <v>0</v>
      </c>
      <c r="M67" s="116">
        <v>0</v>
      </c>
      <c r="N67" s="115">
        <v>443.41</v>
      </c>
      <c r="O67" s="88">
        <v>299.21000000000004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0.48</v>
      </c>
      <c r="AD67">
        <v>0.44</v>
      </c>
      <c r="AE67">
        <v>0</v>
      </c>
      <c r="AF67">
        <v>19.2</v>
      </c>
      <c r="AG67">
        <v>1.82</v>
      </c>
      <c r="AH67">
        <v>0.43</v>
      </c>
      <c r="AI67">
        <v>0.68</v>
      </c>
      <c r="AJ67">
        <v>0.46</v>
      </c>
      <c r="AK67">
        <v>0.36</v>
      </c>
      <c r="AL67">
        <v>0.43</v>
      </c>
      <c r="AM67">
        <v>120.97</v>
      </c>
      <c r="AN67">
        <v>2.88</v>
      </c>
      <c r="AO67">
        <v>0</v>
      </c>
      <c r="AP67">
        <v>1.39</v>
      </c>
      <c r="AQ67">
        <v>0.28000000000000003</v>
      </c>
      <c r="AR67">
        <v>5.9</v>
      </c>
      <c r="AS67">
        <v>3.92</v>
      </c>
      <c r="AT67">
        <v>248.71</v>
      </c>
      <c r="AU67">
        <v>50</v>
      </c>
      <c r="AV67">
        <v>2.4700000000000002</v>
      </c>
      <c r="AW67">
        <v>6.76</v>
      </c>
      <c r="AX67">
        <v>41.58</v>
      </c>
      <c r="AY67">
        <v>30</v>
      </c>
      <c r="AZ67">
        <v>15</v>
      </c>
      <c r="BA67">
        <v>0</v>
      </c>
      <c r="BB67">
        <v>35</v>
      </c>
      <c r="BC67">
        <v>45</v>
      </c>
      <c r="BD67">
        <v>35</v>
      </c>
      <c r="BE67">
        <v>108.12</v>
      </c>
      <c r="BF67">
        <v>115.16</v>
      </c>
      <c r="BG67">
        <v>63.75</v>
      </c>
      <c r="BH67">
        <v>0</v>
      </c>
      <c r="BI67">
        <v>0</v>
      </c>
      <c r="BJ67">
        <v>0</v>
      </c>
    </row>
    <row r="68" spans="7:62">
      <c r="G68" t="s">
        <v>110</v>
      </c>
      <c r="H68" s="115">
        <v>100.25999999999999</v>
      </c>
      <c r="I68" s="88">
        <v>0.73</v>
      </c>
      <c r="J68" s="88">
        <v>1.75</v>
      </c>
      <c r="K68" s="88">
        <v>120.97</v>
      </c>
      <c r="L68" s="88">
        <v>0</v>
      </c>
      <c r="M68" s="116">
        <v>0</v>
      </c>
      <c r="N68" s="115">
        <v>443.41</v>
      </c>
      <c r="O68" s="88">
        <v>299.21000000000004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0.48</v>
      </c>
      <c r="AD68">
        <v>0.44</v>
      </c>
      <c r="AE68">
        <v>27.84</v>
      </c>
      <c r="AF68">
        <v>19.2</v>
      </c>
      <c r="AG68">
        <v>1.82</v>
      </c>
      <c r="AH68">
        <v>0.43</v>
      </c>
      <c r="AI68">
        <v>0.68</v>
      </c>
      <c r="AJ68">
        <v>0.46</v>
      </c>
      <c r="AK68">
        <v>0.36</v>
      </c>
      <c r="AL68">
        <v>0.43</v>
      </c>
      <c r="AM68">
        <v>120.97</v>
      </c>
      <c r="AN68">
        <v>2.88</v>
      </c>
      <c r="AO68">
        <v>0</v>
      </c>
      <c r="AP68">
        <v>1.39</v>
      </c>
      <c r="AQ68">
        <v>0.28000000000000003</v>
      </c>
      <c r="AR68">
        <v>5.9</v>
      </c>
      <c r="AS68">
        <v>3.92</v>
      </c>
      <c r="AT68">
        <v>248.71</v>
      </c>
      <c r="AU68">
        <v>50</v>
      </c>
      <c r="AV68">
        <v>2.4700000000000002</v>
      </c>
      <c r="AW68">
        <v>6.76</v>
      </c>
      <c r="AX68">
        <v>41.58</v>
      </c>
      <c r="AY68">
        <v>30</v>
      </c>
      <c r="AZ68">
        <v>15</v>
      </c>
      <c r="BA68">
        <v>0</v>
      </c>
      <c r="BB68">
        <v>35</v>
      </c>
      <c r="BC68">
        <v>45</v>
      </c>
      <c r="BD68">
        <v>35</v>
      </c>
      <c r="BE68">
        <v>108.12</v>
      </c>
      <c r="BF68">
        <v>115.16</v>
      </c>
      <c r="BG68">
        <v>42.82</v>
      </c>
      <c r="BH68">
        <v>0</v>
      </c>
      <c r="BI68">
        <v>0</v>
      </c>
      <c r="BJ68">
        <v>0</v>
      </c>
    </row>
    <row r="69" spans="7:62">
      <c r="G69" t="s">
        <v>111</v>
      </c>
      <c r="H69" s="115">
        <v>94.6</v>
      </c>
      <c r="I69" s="88">
        <v>0.73</v>
      </c>
      <c r="J69" s="88">
        <v>1.75</v>
      </c>
      <c r="K69" s="88">
        <v>120.97</v>
      </c>
      <c r="L69" s="88">
        <v>0</v>
      </c>
      <c r="M69" s="116">
        <v>0</v>
      </c>
      <c r="N69" s="115">
        <v>443.41</v>
      </c>
      <c r="O69" s="88">
        <v>299.21000000000004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0.48</v>
      </c>
      <c r="AD69">
        <v>0.44</v>
      </c>
      <c r="AE69">
        <v>27.84</v>
      </c>
      <c r="AF69">
        <v>19.2</v>
      </c>
      <c r="AG69">
        <v>1.82</v>
      </c>
      <c r="AH69">
        <v>0.43</v>
      </c>
      <c r="AI69">
        <v>0.68</v>
      </c>
      <c r="AJ69">
        <v>0.46</v>
      </c>
      <c r="AK69">
        <v>0.36</v>
      </c>
      <c r="AL69">
        <v>0.43</v>
      </c>
      <c r="AM69">
        <v>120.97</v>
      </c>
      <c r="AN69">
        <v>2.88</v>
      </c>
      <c r="AO69">
        <v>0</v>
      </c>
      <c r="AP69">
        <v>1.39</v>
      </c>
      <c r="AQ69">
        <v>0.28000000000000003</v>
      </c>
      <c r="AR69">
        <v>5.9</v>
      </c>
      <c r="AS69">
        <v>3.92</v>
      </c>
      <c r="AT69">
        <v>248.71</v>
      </c>
      <c r="AU69">
        <v>50</v>
      </c>
      <c r="AV69">
        <v>2.4700000000000002</v>
      </c>
      <c r="AW69">
        <v>6.76</v>
      </c>
      <c r="AX69">
        <v>41.58</v>
      </c>
      <c r="AY69">
        <v>30</v>
      </c>
      <c r="AZ69">
        <v>15</v>
      </c>
      <c r="BA69">
        <v>0</v>
      </c>
      <c r="BB69">
        <v>35</v>
      </c>
      <c r="BC69">
        <v>45</v>
      </c>
      <c r="BD69">
        <v>35</v>
      </c>
      <c r="BE69">
        <v>108.12</v>
      </c>
      <c r="BF69">
        <v>115.16</v>
      </c>
      <c r="BG69">
        <v>37.159999999999997</v>
      </c>
      <c r="BH69">
        <v>0</v>
      </c>
      <c r="BI69">
        <v>0</v>
      </c>
      <c r="BJ69">
        <v>0</v>
      </c>
    </row>
    <row r="70" spans="7:62">
      <c r="G70" t="s">
        <v>112</v>
      </c>
      <c r="H70" s="115">
        <v>88.64</v>
      </c>
      <c r="I70" s="88">
        <v>0.73</v>
      </c>
      <c r="J70" s="88">
        <v>1.75</v>
      </c>
      <c r="K70" s="88">
        <v>120.97</v>
      </c>
      <c r="L70" s="88">
        <v>0</v>
      </c>
      <c r="M70" s="116">
        <v>0</v>
      </c>
      <c r="N70" s="115">
        <v>443.41</v>
      </c>
      <c r="O70" s="88">
        <v>299.21000000000004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0.48</v>
      </c>
      <c r="AD70">
        <v>0.44</v>
      </c>
      <c r="AE70">
        <v>27.84</v>
      </c>
      <c r="AF70">
        <v>19.2</v>
      </c>
      <c r="AG70">
        <v>1.82</v>
      </c>
      <c r="AH70">
        <v>0.43</v>
      </c>
      <c r="AI70">
        <v>0.68</v>
      </c>
      <c r="AJ70">
        <v>0.46</v>
      </c>
      <c r="AK70">
        <v>0.36</v>
      </c>
      <c r="AL70">
        <v>0.43</v>
      </c>
      <c r="AM70">
        <v>120.97</v>
      </c>
      <c r="AN70">
        <v>2.88</v>
      </c>
      <c r="AO70">
        <v>0</v>
      </c>
      <c r="AP70">
        <v>1.39</v>
      </c>
      <c r="AQ70">
        <v>0.28000000000000003</v>
      </c>
      <c r="AR70">
        <v>5.9</v>
      </c>
      <c r="AS70">
        <v>3.92</v>
      </c>
      <c r="AT70">
        <v>248.71</v>
      </c>
      <c r="AU70">
        <v>50</v>
      </c>
      <c r="AV70">
        <v>2.4700000000000002</v>
      </c>
      <c r="AW70">
        <v>6.76</v>
      </c>
      <c r="AX70">
        <v>41.58</v>
      </c>
      <c r="AY70">
        <v>30</v>
      </c>
      <c r="AZ70">
        <v>15</v>
      </c>
      <c r="BA70">
        <v>0</v>
      </c>
      <c r="BB70">
        <v>35</v>
      </c>
      <c r="BC70">
        <v>45</v>
      </c>
      <c r="BD70">
        <v>35</v>
      </c>
      <c r="BE70">
        <v>108.12</v>
      </c>
      <c r="BF70">
        <v>115.16</v>
      </c>
      <c r="BG70">
        <v>31.2</v>
      </c>
      <c r="BH70">
        <v>0</v>
      </c>
      <c r="BI70">
        <v>0</v>
      </c>
      <c r="BJ70">
        <v>0</v>
      </c>
    </row>
    <row r="71" spans="7:62">
      <c r="G71" t="s">
        <v>113</v>
      </c>
      <c r="H71" s="115">
        <v>82.5</v>
      </c>
      <c r="I71" s="88">
        <v>0.73</v>
      </c>
      <c r="J71" s="88">
        <v>1.75</v>
      </c>
      <c r="K71" s="88">
        <v>120.97</v>
      </c>
      <c r="L71" s="88">
        <v>0</v>
      </c>
      <c r="M71" s="116">
        <v>0</v>
      </c>
      <c r="N71" s="115">
        <v>443.41</v>
      </c>
      <c r="O71" s="88">
        <v>298.16999999999996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0.48</v>
      </c>
      <c r="AD71">
        <v>0.44</v>
      </c>
      <c r="AE71">
        <v>27.84</v>
      </c>
      <c r="AF71">
        <v>20.16</v>
      </c>
      <c r="AG71">
        <v>1.82</v>
      </c>
      <c r="AH71">
        <v>0.43</v>
      </c>
      <c r="AI71">
        <v>0.68</v>
      </c>
      <c r="AJ71">
        <v>0.46</v>
      </c>
      <c r="AK71">
        <v>0.36</v>
      </c>
      <c r="AL71">
        <v>0.43</v>
      </c>
      <c r="AM71">
        <v>120.97</v>
      </c>
      <c r="AN71">
        <v>2.88</v>
      </c>
      <c r="AO71">
        <v>0</v>
      </c>
      <c r="AP71">
        <v>1.39</v>
      </c>
      <c r="AQ71">
        <v>0.28000000000000003</v>
      </c>
      <c r="AR71">
        <v>5.64</v>
      </c>
      <c r="AS71">
        <v>3.55</v>
      </c>
      <c r="AT71">
        <v>248.71</v>
      </c>
      <c r="AU71">
        <v>50</v>
      </c>
      <c r="AV71">
        <v>2.37</v>
      </c>
      <c r="AW71">
        <v>6.45</v>
      </c>
      <c r="AX71">
        <v>41.58</v>
      </c>
      <c r="AY71">
        <v>30</v>
      </c>
      <c r="AZ71">
        <v>15</v>
      </c>
      <c r="BA71">
        <v>0</v>
      </c>
      <c r="BB71">
        <v>35</v>
      </c>
      <c r="BC71">
        <v>45</v>
      </c>
      <c r="BD71">
        <v>35</v>
      </c>
      <c r="BE71">
        <v>108.12</v>
      </c>
      <c r="BF71">
        <v>115.16</v>
      </c>
      <c r="BG71">
        <v>24.1</v>
      </c>
      <c r="BH71">
        <v>0</v>
      </c>
      <c r="BI71">
        <v>0</v>
      </c>
      <c r="BJ71">
        <v>0</v>
      </c>
    </row>
    <row r="72" spans="7:62">
      <c r="G72" t="s">
        <v>114</v>
      </c>
      <c r="H72" s="115">
        <v>75.300000000000011</v>
      </c>
      <c r="I72" s="88">
        <v>0.73</v>
      </c>
      <c r="J72" s="88">
        <v>1.75</v>
      </c>
      <c r="K72" s="88">
        <v>120.97</v>
      </c>
      <c r="L72" s="88">
        <v>0</v>
      </c>
      <c r="M72" s="116">
        <v>0</v>
      </c>
      <c r="N72" s="115">
        <v>443.41</v>
      </c>
      <c r="O72" s="88">
        <v>298.16999999999996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0.48</v>
      </c>
      <c r="AD72">
        <v>0.44</v>
      </c>
      <c r="AE72">
        <v>27.84</v>
      </c>
      <c r="AF72">
        <v>20.16</v>
      </c>
      <c r="AG72">
        <v>1.82</v>
      </c>
      <c r="AH72">
        <v>0.43</v>
      </c>
      <c r="AI72">
        <v>0.68</v>
      </c>
      <c r="AJ72">
        <v>0.46</v>
      </c>
      <c r="AK72">
        <v>0.36</v>
      </c>
      <c r="AL72">
        <v>0.43</v>
      </c>
      <c r="AM72">
        <v>120.97</v>
      </c>
      <c r="AN72">
        <v>2.88</v>
      </c>
      <c r="AO72">
        <v>0</v>
      </c>
      <c r="AP72">
        <v>1.39</v>
      </c>
      <c r="AQ72">
        <v>0.28000000000000003</v>
      </c>
      <c r="AR72">
        <v>5.64</v>
      </c>
      <c r="AS72">
        <v>3.55</v>
      </c>
      <c r="AT72">
        <v>248.71</v>
      </c>
      <c r="AU72">
        <v>50</v>
      </c>
      <c r="AV72">
        <v>2.37</v>
      </c>
      <c r="AW72">
        <v>6.45</v>
      </c>
      <c r="AX72">
        <v>41.58</v>
      </c>
      <c r="AY72">
        <v>30</v>
      </c>
      <c r="AZ72">
        <v>15</v>
      </c>
      <c r="BA72">
        <v>0</v>
      </c>
      <c r="BB72">
        <v>35</v>
      </c>
      <c r="BC72">
        <v>45</v>
      </c>
      <c r="BD72">
        <v>35</v>
      </c>
      <c r="BE72">
        <v>108.12</v>
      </c>
      <c r="BF72">
        <v>115.16</v>
      </c>
      <c r="BG72">
        <v>16.899999999999999</v>
      </c>
      <c r="BH72">
        <v>0</v>
      </c>
      <c r="BI72">
        <v>0</v>
      </c>
      <c r="BJ72">
        <v>0</v>
      </c>
    </row>
    <row r="73" spans="7:62">
      <c r="G73" t="s">
        <v>115</v>
      </c>
      <c r="H73" s="115">
        <v>99.12</v>
      </c>
      <c r="I73" s="88">
        <v>0.73</v>
      </c>
      <c r="J73" s="88">
        <v>1.75</v>
      </c>
      <c r="K73" s="88">
        <v>120.97</v>
      </c>
      <c r="L73" s="88">
        <v>0</v>
      </c>
      <c r="M73" s="116">
        <v>0</v>
      </c>
      <c r="N73" s="115">
        <v>443.41</v>
      </c>
      <c r="O73" s="88">
        <v>298.16999999999996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0.48</v>
      </c>
      <c r="AD73">
        <v>0.44</v>
      </c>
      <c r="AE73">
        <v>58.57</v>
      </c>
      <c r="AF73">
        <v>20.16</v>
      </c>
      <c r="AG73">
        <v>1.82</v>
      </c>
      <c r="AH73">
        <v>0.43</v>
      </c>
      <c r="AI73">
        <v>0.68</v>
      </c>
      <c r="AJ73">
        <v>0.46</v>
      </c>
      <c r="AK73">
        <v>0.36</v>
      </c>
      <c r="AL73">
        <v>0.43</v>
      </c>
      <c r="AM73">
        <v>120.97</v>
      </c>
      <c r="AN73">
        <v>2.88</v>
      </c>
      <c r="AO73">
        <v>0</v>
      </c>
      <c r="AP73">
        <v>1.39</v>
      </c>
      <c r="AQ73">
        <v>0.28000000000000003</v>
      </c>
      <c r="AR73">
        <v>5.64</v>
      </c>
      <c r="AS73">
        <v>3.55</v>
      </c>
      <c r="AT73">
        <v>248.71</v>
      </c>
      <c r="AU73">
        <v>50</v>
      </c>
      <c r="AV73">
        <v>2.37</v>
      </c>
      <c r="AW73">
        <v>6.45</v>
      </c>
      <c r="AX73">
        <v>41.58</v>
      </c>
      <c r="AY73">
        <v>30</v>
      </c>
      <c r="AZ73">
        <v>15</v>
      </c>
      <c r="BA73">
        <v>0</v>
      </c>
      <c r="BB73">
        <v>35</v>
      </c>
      <c r="BC73">
        <v>45</v>
      </c>
      <c r="BD73">
        <v>35</v>
      </c>
      <c r="BE73">
        <v>108.12</v>
      </c>
      <c r="BF73">
        <v>115.16</v>
      </c>
      <c r="BG73">
        <v>9.99</v>
      </c>
      <c r="BH73">
        <v>0</v>
      </c>
      <c r="BI73">
        <v>0</v>
      </c>
      <c r="BJ73">
        <v>0</v>
      </c>
    </row>
    <row r="74" spans="7:62">
      <c r="G74" t="s">
        <v>116</v>
      </c>
      <c r="H74" s="115">
        <v>92.01</v>
      </c>
      <c r="I74" s="88">
        <v>0.73</v>
      </c>
      <c r="J74" s="88">
        <v>1.75</v>
      </c>
      <c r="K74" s="88">
        <v>120.97</v>
      </c>
      <c r="L74" s="88">
        <v>0</v>
      </c>
      <c r="M74" s="116">
        <v>0</v>
      </c>
      <c r="N74" s="115">
        <v>443.41</v>
      </c>
      <c r="O74" s="88">
        <v>298.16999999999996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0.48</v>
      </c>
      <c r="AD74">
        <v>0.44</v>
      </c>
      <c r="AE74">
        <v>58.57</v>
      </c>
      <c r="AF74">
        <v>20.16</v>
      </c>
      <c r="AG74">
        <v>1.82</v>
      </c>
      <c r="AH74">
        <v>0.43</v>
      </c>
      <c r="AI74">
        <v>0.68</v>
      </c>
      <c r="AJ74">
        <v>0.46</v>
      </c>
      <c r="AK74">
        <v>0.36</v>
      </c>
      <c r="AL74">
        <v>0.43</v>
      </c>
      <c r="AM74">
        <v>120.97</v>
      </c>
      <c r="AN74">
        <v>2.88</v>
      </c>
      <c r="AO74">
        <v>0</v>
      </c>
      <c r="AP74">
        <v>1.39</v>
      </c>
      <c r="AQ74">
        <v>0.28000000000000003</v>
      </c>
      <c r="AR74">
        <v>5.64</v>
      </c>
      <c r="AS74">
        <v>3.55</v>
      </c>
      <c r="AT74">
        <v>248.71</v>
      </c>
      <c r="AU74">
        <v>50</v>
      </c>
      <c r="AV74">
        <v>2.37</v>
      </c>
      <c r="AW74">
        <v>6.45</v>
      </c>
      <c r="AX74">
        <v>41.58</v>
      </c>
      <c r="AY74">
        <v>30</v>
      </c>
      <c r="AZ74">
        <v>15</v>
      </c>
      <c r="BA74">
        <v>0</v>
      </c>
      <c r="BB74">
        <v>35</v>
      </c>
      <c r="BC74">
        <v>45</v>
      </c>
      <c r="BD74">
        <v>35</v>
      </c>
      <c r="BE74">
        <v>108.12</v>
      </c>
      <c r="BF74">
        <v>115.16</v>
      </c>
      <c r="BG74">
        <v>2.88</v>
      </c>
      <c r="BH74">
        <v>0</v>
      </c>
      <c r="BI74">
        <v>0</v>
      </c>
      <c r="BJ74">
        <v>0</v>
      </c>
    </row>
    <row r="75" spans="7:62">
      <c r="G75" t="s">
        <v>117</v>
      </c>
      <c r="H75" s="115">
        <v>90.470000000000013</v>
      </c>
      <c r="I75" s="88">
        <v>0.73</v>
      </c>
      <c r="J75" s="88">
        <v>1.75</v>
      </c>
      <c r="K75" s="88">
        <v>120.97</v>
      </c>
      <c r="L75" s="88">
        <v>0</v>
      </c>
      <c r="M75" s="116">
        <v>0</v>
      </c>
      <c r="N75" s="115">
        <v>194.7</v>
      </c>
      <c r="O75" s="88">
        <v>327.47000000000003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0.48</v>
      </c>
      <c r="AD75">
        <v>0.44</v>
      </c>
      <c r="AE75">
        <v>58.57</v>
      </c>
      <c r="AF75">
        <v>20.16</v>
      </c>
      <c r="AG75">
        <v>1.82</v>
      </c>
      <c r="AH75">
        <v>0.43</v>
      </c>
      <c r="AI75">
        <v>0.68</v>
      </c>
      <c r="AJ75">
        <v>0.46</v>
      </c>
      <c r="AK75">
        <v>0.36</v>
      </c>
      <c r="AL75">
        <v>0.43</v>
      </c>
      <c r="AM75">
        <v>120.97</v>
      </c>
      <c r="AN75">
        <v>2.88</v>
      </c>
      <c r="AO75">
        <v>0</v>
      </c>
      <c r="AP75">
        <v>1.39</v>
      </c>
      <c r="AQ75">
        <v>0.28000000000000003</v>
      </c>
      <c r="AR75">
        <v>5.37</v>
      </c>
      <c r="AS75">
        <v>3.55</v>
      </c>
      <c r="AT75">
        <v>0</v>
      </c>
      <c r="AU75">
        <v>50</v>
      </c>
      <c r="AV75">
        <v>2.37</v>
      </c>
      <c r="AW75">
        <v>6.02</v>
      </c>
      <c r="AX75">
        <v>41.58</v>
      </c>
      <c r="AY75">
        <v>30</v>
      </c>
      <c r="AZ75">
        <v>15</v>
      </c>
      <c r="BA75">
        <v>30</v>
      </c>
      <c r="BB75">
        <v>35</v>
      </c>
      <c r="BC75">
        <v>45</v>
      </c>
      <c r="BD75">
        <v>35</v>
      </c>
      <c r="BE75">
        <v>108.12</v>
      </c>
      <c r="BF75">
        <v>115.16</v>
      </c>
      <c r="BG75">
        <v>1.34</v>
      </c>
      <c r="BH75">
        <v>0</v>
      </c>
      <c r="BI75">
        <v>0</v>
      </c>
      <c r="BJ75">
        <v>0</v>
      </c>
    </row>
    <row r="76" spans="7:62">
      <c r="G76" t="s">
        <v>118</v>
      </c>
      <c r="H76" s="115">
        <v>89.710000000000008</v>
      </c>
      <c r="I76" s="88">
        <v>0.73</v>
      </c>
      <c r="J76" s="88">
        <v>1.75</v>
      </c>
      <c r="K76" s="88">
        <v>120.97</v>
      </c>
      <c r="L76" s="88">
        <v>0</v>
      </c>
      <c r="M76" s="116">
        <v>0</v>
      </c>
      <c r="N76" s="115">
        <v>194.7</v>
      </c>
      <c r="O76" s="88">
        <v>327.47000000000003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0.48</v>
      </c>
      <c r="AD76">
        <v>0.44</v>
      </c>
      <c r="AE76">
        <v>58.57</v>
      </c>
      <c r="AF76">
        <v>20.16</v>
      </c>
      <c r="AG76">
        <v>1.82</v>
      </c>
      <c r="AH76">
        <v>0.43</v>
      </c>
      <c r="AI76">
        <v>0.68</v>
      </c>
      <c r="AJ76">
        <v>0.46</v>
      </c>
      <c r="AK76">
        <v>0.36</v>
      </c>
      <c r="AL76">
        <v>0.43</v>
      </c>
      <c r="AM76">
        <v>120.97</v>
      </c>
      <c r="AN76">
        <v>2.88</v>
      </c>
      <c r="AO76">
        <v>0</v>
      </c>
      <c r="AP76">
        <v>1.39</v>
      </c>
      <c r="AQ76">
        <v>0.28000000000000003</v>
      </c>
      <c r="AR76">
        <v>5.37</v>
      </c>
      <c r="AS76">
        <v>3.55</v>
      </c>
      <c r="AT76">
        <v>0</v>
      </c>
      <c r="AU76">
        <v>50</v>
      </c>
      <c r="AV76">
        <v>2.37</v>
      </c>
      <c r="AW76">
        <v>6.02</v>
      </c>
      <c r="AX76">
        <v>41.58</v>
      </c>
      <c r="AY76">
        <v>30</v>
      </c>
      <c r="AZ76">
        <v>15</v>
      </c>
      <c r="BA76">
        <v>30</v>
      </c>
      <c r="BB76">
        <v>35</v>
      </c>
      <c r="BC76">
        <v>45</v>
      </c>
      <c r="BD76">
        <v>35</v>
      </c>
      <c r="BE76">
        <v>108.12</v>
      </c>
      <c r="BF76">
        <v>115.16</v>
      </c>
      <c r="BG76">
        <v>0.57999999999999996</v>
      </c>
      <c r="BH76">
        <v>0</v>
      </c>
      <c r="BI76">
        <v>0</v>
      </c>
      <c r="BJ76">
        <v>0</v>
      </c>
    </row>
    <row r="77" spans="7:62">
      <c r="G77" t="s">
        <v>119</v>
      </c>
      <c r="H77" s="115">
        <v>89.13000000000001</v>
      </c>
      <c r="I77" s="88">
        <v>0.73</v>
      </c>
      <c r="J77" s="88">
        <v>1.75</v>
      </c>
      <c r="K77" s="88">
        <v>120.97</v>
      </c>
      <c r="L77" s="88">
        <v>0</v>
      </c>
      <c r="M77" s="116">
        <v>0</v>
      </c>
      <c r="N77" s="115">
        <v>194.7</v>
      </c>
      <c r="O77" s="88">
        <v>327.47000000000003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0.48</v>
      </c>
      <c r="AD77">
        <v>0.44</v>
      </c>
      <c r="AE77">
        <v>58.57</v>
      </c>
      <c r="AF77">
        <v>20.16</v>
      </c>
      <c r="AG77">
        <v>1.82</v>
      </c>
      <c r="AH77">
        <v>0.43</v>
      </c>
      <c r="AI77">
        <v>0.68</v>
      </c>
      <c r="AJ77">
        <v>0.46</v>
      </c>
      <c r="AK77">
        <v>0.36</v>
      </c>
      <c r="AL77">
        <v>0.43</v>
      </c>
      <c r="AM77">
        <v>120.97</v>
      </c>
      <c r="AN77">
        <v>2.88</v>
      </c>
      <c r="AO77">
        <v>0</v>
      </c>
      <c r="AP77">
        <v>1.39</v>
      </c>
      <c r="AQ77">
        <v>0.28000000000000003</v>
      </c>
      <c r="AR77">
        <v>5.37</v>
      </c>
      <c r="AS77">
        <v>3.55</v>
      </c>
      <c r="AT77">
        <v>0</v>
      </c>
      <c r="AU77">
        <v>50</v>
      </c>
      <c r="AV77">
        <v>2.37</v>
      </c>
      <c r="AW77">
        <v>6.02</v>
      </c>
      <c r="AX77">
        <v>41.58</v>
      </c>
      <c r="AY77">
        <v>30</v>
      </c>
      <c r="AZ77">
        <v>15</v>
      </c>
      <c r="BA77">
        <v>30</v>
      </c>
      <c r="BB77">
        <v>35</v>
      </c>
      <c r="BC77">
        <v>45</v>
      </c>
      <c r="BD77">
        <v>35</v>
      </c>
      <c r="BE77">
        <v>108.12</v>
      </c>
      <c r="BF77">
        <v>115.16</v>
      </c>
      <c r="BG77">
        <v>0</v>
      </c>
      <c r="BH77">
        <v>0</v>
      </c>
      <c r="BI77">
        <v>0</v>
      </c>
      <c r="BJ77">
        <v>0</v>
      </c>
    </row>
    <row r="78" spans="7:62">
      <c r="G78" t="s">
        <v>120</v>
      </c>
      <c r="H78" s="115">
        <v>89.13000000000001</v>
      </c>
      <c r="I78" s="88">
        <v>0.73</v>
      </c>
      <c r="J78" s="88">
        <v>1.75</v>
      </c>
      <c r="K78" s="88">
        <v>120.97</v>
      </c>
      <c r="L78" s="88">
        <v>0</v>
      </c>
      <c r="M78" s="116">
        <v>0</v>
      </c>
      <c r="N78" s="115">
        <v>194.7</v>
      </c>
      <c r="O78" s="88">
        <v>327.47000000000003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0.48</v>
      </c>
      <c r="AD78">
        <v>0.44</v>
      </c>
      <c r="AE78">
        <v>58.57</v>
      </c>
      <c r="AF78">
        <v>20.16</v>
      </c>
      <c r="AG78">
        <v>1.82</v>
      </c>
      <c r="AH78">
        <v>0.43</v>
      </c>
      <c r="AI78">
        <v>0.68</v>
      </c>
      <c r="AJ78">
        <v>0.46</v>
      </c>
      <c r="AK78">
        <v>0.36</v>
      </c>
      <c r="AL78">
        <v>0.43</v>
      </c>
      <c r="AM78">
        <v>120.97</v>
      </c>
      <c r="AN78">
        <v>2.88</v>
      </c>
      <c r="AO78">
        <v>0</v>
      </c>
      <c r="AP78">
        <v>1.39</v>
      </c>
      <c r="AQ78">
        <v>0.28000000000000003</v>
      </c>
      <c r="AR78">
        <v>5.37</v>
      </c>
      <c r="AS78">
        <v>3.55</v>
      </c>
      <c r="AT78">
        <v>0</v>
      </c>
      <c r="AU78">
        <v>50</v>
      </c>
      <c r="AV78">
        <v>2.37</v>
      </c>
      <c r="AW78">
        <v>6.02</v>
      </c>
      <c r="AX78">
        <v>41.58</v>
      </c>
      <c r="AY78">
        <v>30</v>
      </c>
      <c r="AZ78">
        <v>15</v>
      </c>
      <c r="BA78">
        <v>30</v>
      </c>
      <c r="BB78">
        <v>35</v>
      </c>
      <c r="BC78">
        <v>45</v>
      </c>
      <c r="BD78">
        <v>35</v>
      </c>
      <c r="BE78">
        <v>108.12</v>
      </c>
      <c r="BF78">
        <v>115.16</v>
      </c>
      <c r="BG78">
        <v>0</v>
      </c>
      <c r="BH78">
        <v>0</v>
      </c>
      <c r="BI78">
        <v>0</v>
      </c>
      <c r="BJ78">
        <v>0</v>
      </c>
    </row>
    <row r="79" spans="7:62">
      <c r="G79" t="s">
        <v>121</v>
      </c>
      <c r="H79" s="115">
        <v>87.980000000000018</v>
      </c>
      <c r="I79" s="88">
        <v>0.73</v>
      </c>
      <c r="J79" s="88">
        <v>1.75</v>
      </c>
      <c r="K79" s="88">
        <v>0</v>
      </c>
      <c r="L79" s="88">
        <v>0</v>
      </c>
      <c r="M79" s="116">
        <v>0</v>
      </c>
      <c r="N79" s="115">
        <v>153.12</v>
      </c>
      <c r="O79" s="88">
        <v>326.82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0.48</v>
      </c>
      <c r="AD79">
        <v>0.44</v>
      </c>
      <c r="AE79">
        <v>58.57</v>
      </c>
      <c r="AF79">
        <v>20.16</v>
      </c>
      <c r="AG79">
        <v>0.67</v>
      </c>
      <c r="AH79">
        <v>0.43</v>
      </c>
      <c r="AI79">
        <v>0.68</v>
      </c>
      <c r="AJ79">
        <v>0.46</v>
      </c>
      <c r="AK79">
        <v>0.36</v>
      </c>
      <c r="AL79">
        <v>0.43</v>
      </c>
      <c r="AM79">
        <v>0</v>
      </c>
      <c r="AN79">
        <v>2.88</v>
      </c>
      <c r="AO79">
        <v>0</v>
      </c>
      <c r="AP79">
        <v>1.39</v>
      </c>
      <c r="AQ79">
        <v>0.28000000000000003</v>
      </c>
      <c r="AR79">
        <v>5.37</v>
      </c>
      <c r="AS79">
        <v>3.23</v>
      </c>
      <c r="AT79">
        <v>0</v>
      </c>
      <c r="AU79">
        <v>50</v>
      </c>
      <c r="AV79">
        <v>2.04</v>
      </c>
      <c r="AW79">
        <v>6.02</v>
      </c>
      <c r="AX79">
        <v>0</v>
      </c>
      <c r="AY79">
        <v>30</v>
      </c>
      <c r="AZ79">
        <v>15</v>
      </c>
      <c r="BA79">
        <v>30</v>
      </c>
      <c r="BB79">
        <v>35</v>
      </c>
      <c r="BC79">
        <v>45</v>
      </c>
      <c r="BD79">
        <v>35</v>
      </c>
      <c r="BE79">
        <v>108.12</v>
      </c>
      <c r="BF79">
        <v>115.16</v>
      </c>
      <c r="BG79">
        <v>0</v>
      </c>
      <c r="BH79">
        <v>0</v>
      </c>
      <c r="BI79">
        <v>0</v>
      </c>
      <c r="BJ79">
        <v>0</v>
      </c>
    </row>
    <row r="80" spans="7:62">
      <c r="G80" t="s">
        <v>122</v>
      </c>
      <c r="H80" s="115">
        <v>87.980000000000018</v>
      </c>
      <c r="I80" s="88">
        <v>0.73</v>
      </c>
      <c r="J80" s="88">
        <v>1.75</v>
      </c>
      <c r="K80" s="88">
        <v>0</v>
      </c>
      <c r="L80" s="88">
        <v>0</v>
      </c>
      <c r="M80" s="116">
        <v>0</v>
      </c>
      <c r="N80" s="115">
        <v>153.12</v>
      </c>
      <c r="O80" s="88">
        <v>326.82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0.48</v>
      </c>
      <c r="AD80">
        <v>0.44</v>
      </c>
      <c r="AE80">
        <v>58.57</v>
      </c>
      <c r="AF80">
        <v>20.16</v>
      </c>
      <c r="AG80">
        <v>0.67</v>
      </c>
      <c r="AH80">
        <v>0.43</v>
      </c>
      <c r="AI80">
        <v>0.68</v>
      </c>
      <c r="AJ80">
        <v>0.46</v>
      </c>
      <c r="AK80">
        <v>0.36</v>
      </c>
      <c r="AL80">
        <v>0.43</v>
      </c>
      <c r="AM80">
        <v>0</v>
      </c>
      <c r="AN80">
        <v>2.88</v>
      </c>
      <c r="AO80">
        <v>0</v>
      </c>
      <c r="AP80">
        <v>1.39</v>
      </c>
      <c r="AQ80">
        <v>0.28000000000000003</v>
      </c>
      <c r="AR80">
        <v>5.37</v>
      </c>
      <c r="AS80">
        <v>3.23</v>
      </c>
      <c r="AT80">
        <v>0</v>
      </c>
      <c r="AU80">
        <v>50</v>
      </c>
      <c r="AV80">
        <v>2.04</v>
      </c>
      <c r="AW80">
        <v>6.02</v>
      </c>
      <c r="AX80">
        <v>0</v>
      </c>
      <c r="AY80">
        <v>30</v>
      </c>
      <c r="AZ80">
        <v>15</v>
      </c>
      <c r="BA80">
        <v>30</v>
      </c>
      <c r="BB80">
        <v>35</v>
      </c>
      <c r="BC80">
        <v>45</v>
      </c>
      <c r="BD80">
        <v>35</v>
      </c>
      <c r="BE80">
        <v>108.12</v>
      </c>
      <c r="BF80">
        <v>115.16</v>
      </c>
      <c r="BG80">
        <v>0</v>
      </c>
      <c r="BH80">
        <v>0</v>
      </c>
      <c r="BI80">
        <v>0</v>
      </c>
      <c r="BJ80">
        <v>0</v>
      </c>
    </row>
    <row r="81" spans="7:62">
      <c r="G81" t="s">
        <v>123</v>
      </c>
      <c r="H81" s="115">
        <v>49.57</v>
      </c>
      <c r="I81" s="88">
        <v>0.73</v>
      </c>
      <c r="J81" s="88">
        <v>1.75</v>
      </c>
      <c r="K81" s="88">
        <v>0</v>
      </c>
      <c r="L81" s="88">
        <v>0</v>
      </c>
      <c r="M81" s="116">
        <v>0</v>
      </c>
      <c r="N81" s="115">
        <v>153.12</v>
      </c>
      <c r="O81" s="88">
        <v>326.82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0.48</v>
      </c>
      <c r="AD81">
        <v>0.44</v>
      </c>
      <c r="AE81">
        <v>20.16</v>
      </c>
      <c r="AF81">
        <v>20.16</v>
      </c>
      <c r="AG81">
        <v>0.67</v>
      </c>
      <c r="AH81">
        <v>0.43</v>
      </c>
      <c r="AI81">
        <v>0.68</v>
      </c>
      <c r="AJ81">
        <v>0.46</v>
      </c>
      <c r="AK81">
        <v>0.36</v>
      </c>
      <c r="AL81">
        <v>0.43</v>
      </c>
      <c r="AM81">
        <v>0</v>
      </c>
      <c r="AN81">
        <v>2.88</v>
      </c>
      <c r="AO81">
        <v>0</v>
      </c>
      <c r="AP81">
        <v>1.39</v>
      </c>
      <c r="AQ81">
        <v>0.28000000000000003</v>
      </c>
      <c r="AR81">
        <v>5.37</v>
      </c>
      <c r="AS81">
        <v>3.23</v>
      </c>
      <c r="AT81">
        <v>0</v>
      </c>
      <c r="AU81">
        <v>50</v>
      </c>
      <c r="AV81">
        <v>2.04</v>
      </c>
      <c r="AW81">
        <v>6.02</v>
      </c>
      <c r="AX81">
        <v>0</v>
      </c>
      <c r="AY81">
        <v>30</v>
      </c>
      <c r="AZ81">
        <v>15</v>
      </c>
      <c r="BA81">
        <v>30</v>
      </c>
      <c r="BB81">
        <v>35</v>
      </c>
      <c r="BC81">
        <v>45</v>
      </c>
      <c r="BD81">
        <v>35</v>
      </c>
      <c r="BE81">
        <v>108.12</v>
      </c>
      <c r="BF81">
        <v>115.16</v>
      </c>
      <c r="BG81">
        <v>0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49.57</v>
      </c>
      <c r="I82" s="88">
        <v>0.73</v>
      </c>
      <c r="J82" s="88">
        <v>1.75</v>
      </c>
      <c r="K82" s="88">
        <v>0</v>
      </c>
      <c r="L82" s="88">
        <v>0</v>
      </c>
      <c r="M82" s="116">
        <v>0</v>
      </c>
      <c r="N82" s="115">
        <v>153.12</v>
      </c>
      <c r="O82" s="88">
        <v>326.82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0.48</v>
      </c>
      <c r="AD82">
        <v>0.44</v>
      </c>
      <c r="AE82">
        <v>20.16</v>
      </c>
      <c r="AF82">
        <v>20.16</v>
      </c>
      <c r="AG82">
        <v>0.67</v>
      </c>
      <c r="AH82">
        <v>0.43</v>
      </c>
      <c r="AI82">
        <v>0.68</v>
      </c>
      <c r="AJ82">
        <v>0.46</v>
      </c>
      <c r="AK82">
        <v>0.36</v>
      </c>
      <c r="AL82">
        <v>0.43</v>
      </c>
      <c r="AM82">
        <v>0</v>
      </c>
      <c r="AN82">
        <v>2.88</v>
      </c>
      <c r="AO82">
        <v>0</v>
      </c>
      <c r="AP82">
        <v>1.39</v>
      </c>
      <c r="AQ82">
        <v>0.28000000000000003</v>
      </c>
      <c r="AR82">
        <v>5.37</v>
      </c>
      <c r="AS82">
        <v>3.23</v>
      </c>
      <c r="AT82">
        <v>0</v>
      </c>
      <c r="AU82">
        <v>50</v>
      </c>
      <c r="AV82">
        <v>2.04</v>
      </c>
      <c r="AW82">
        <v>6.02</v>
      </c>
      <c r="AX82">
        <v>0</v>
      </c>
      <c r="AY82">
        <v>30</v>
      </c>
      <c r="AZ82">
        <v>15</v>
      </c>
      <c r="BA82">
        <v>30</v>
      </c>
      <c r="BB82">
        <v>35</v>
      </c>
      <c r="BC82">
        <v>45</v>
      </c>
      <c r="BD82">
        <v>35</v>
      </c>
      <c r="BE82">
        <v>108.12</v>
      </c>
      <c r="BF82">
        <v>115.16</v>
      </c>
      <c r="BG82">
        <v>0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49.470000000000006</v>
      </c>
      <c r="I83" s="88">
        <v>0.73</v>
      </c>
      <c r="J83" s="88">
        <v>1.75</v>
      </c>
      <c r="K83" s="88">
        <v>0</v>
      </c>
      <c r="L83" s="88">
        <v>0</v>
      </c>
      <c r="M83" s="116">
        <v>0</v>
      </c>
      <c r="N83" s="115">
        <v>153.12</v>
      </c>
      <c r="O83" s="88">
        <v>325.52999999999997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20.16</v>
      </c>
      <c r="AF83">
        <v>20.16</v>
      </c>
      <c r="AG83">
        <v>0.67</v>
      </c>
      <c r="AH83">
        <v>0.43</v>
      </c>
      <c r="AI83">
        <v>0.68</v>
      </c>
      <c r="AJ83">
        <v>0.46</v>
      </c>
      <c r="AK83">
        <v>0.36</v>
      </c>
      <c r="AL83">
        <v>0.43</v>
      </c>
      <c r="AM83">
        <v>0</v>
      </c>
      <c r="AN83">
        <v>2.88</v>
      </c>
      <c r="AO83">
        <v>0</v>
      </c>
      <c r="AP83">
        <v>1.39</v>
      </c>
      <c r="AQ83">
        <v>0.28000000000000003</v>
      </c>
      <c r="AR83">
        <v>4.83</v>
      </c>
      <c r="AS83">
        <v>2.69</v>
      </c>
      <c r="AT83">
        <v>0</v>
      </c>
      <c r="AU83">
        <v>50</v>
      </c>
      <c r="AV83">
        <v>1.83</v>
      </c>
      <c r="AW83">
        <v>6.02</v>
      </c>
      <c r="AX83">
        <v>0</v>
      </c>
      <c r="AY83">
        <v>30</v>
      </c>
      <c r="AZ83">
        <v>15</v>
      </c>
      <c r="BA83">
        <v>30</v>
      </c>
      <c r="BB83">
        <v>35</v>
      </c>
      <c r="BC83">
        <v>45</v>
      </c>
      <c r="BD83">
        <v>35</v>
      </c>
      <c r="BE83">
        <v>108.12</v>
      </c>
      <c r="BF83">
        <v>115.16</v>
      </c>
      <c r="BG83">
        <v>0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49.470000000000006</v>
      </c>
      <c r="I84" s="88">
        <v>0.73</v>
      </c>
      <c r="J84" s="88">
        <v>1.75</v>
      </c>
      <c r="K84" s="88">
        <v>0</v>
      </c>
      <c r="L84" s="88">
        <v>0</v>
      </c>
      <c r="M84" s="116">
        <v>0</v>
      </c>
      <c r="N84" s="115">
        <v>153.12</v>
      </c>
      <c r="O84" s="88">
        <v>325.52999999999997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20.16</v>
      </c>
      <c r="AF84">
        <v>20.16</v>
      </c>
      <c r="AG84">
        <v>0.67</v>
      </c>
      <c r="AH84">
        <v>0.43</v>
      </c>
      <c r="AI84">
        <v>0.68</v>
      </c>
      <c r="AJ84">
        <v>0.46</v>
      </c>
      <c r="AK84">
        <v>0.36</v>
      </c>
      <c r="AL84">
        <v>0.43</v>
      </c>
      <c r="AM84">
        <v>0</v>
      </c>
      <c r="AN84">
        <v>2.88</v>
      </c>
      <c r="AO84">
        <v>0</v>
      </c>
      <c r="AP84">
        <v>1.39</v>
      </c>
      <c r="AQ84">
        <v>0.28000000000000003</v>
      </c>
      <c r="AR84">
        <v>4.83</v>
      </c>
      <c r="AS84">
        <v>2.69</v>
      </c>
      <c r="AT84">
        <v>0</v>
      </c>
      <c r="AU84">
        <v>50</v>
      </c>
      <c r="AV84">
        <v>1.83</v>
      </c>
      <c r="AW84">
        <v>6.02</v>
      </c>
      <c r="AX84">
        <v>0</v>
      </c>
      <c r="AY84">
        <v>30</v>
      </c>
      <c r="AZ84">
        <v>15</v>
      </c>
      <c r="BA84">
        <v>30</v>
      </c>
      <c r="BB84">
        <v>35</v>
      </c>
      <c r="BC84">
        <v>45</v>
      </c>
      <c r="BD84">
        <v>35</v>
      </c>
      <c r="BE84">
        <v>108.12</v>
      </c>
      <c r="BF84">
        <v>115.16</v>
      </c>
      <c r="BG84">
        <v>0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49.470000000000006</v>
      </c>
      <c r="I85" s="88">
        <v>0.73</v>
      </c>
      <c r="J85" s="88">
        <v>1.75</v>
      </c>
      <c r="K85" s="88">
        <v>0</v>
      </c>
      <c r="L85" s="88">
        <v>0</v>
      </c>
      <c r="M85" s="116">
        <v>0</v>
      </c>
      <c r="N85" s="115">
        <v>153.12</v>
      </c>
      <c r="O85" s="88">
        <v>325.52999999999997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20.16</v>
      </c>
      <c r="AF85">
        <v>20.16</v>
      </c>
      <c r="AG85">
        <v>0.67</v>
      </c>
      <c r="AH85">
        <v>0.43</v>
      </c>
      <c r="AI85">
        <v>0.68</v>
      </c>
      <c r="AJ85">
        <v>0.46</v>
      </c>
      <c r="AK85">
        <v>0.36</v>
      </c>
      <c r="AL85">
        <v>0.43</v>
      </c>
      <c r="AM85">
        <v>0</v>
      </c>
      <c r="AN85">
        <v>2.88</v>
      </c>
      <c r="AO85">
        <v>0</v>
      </c>
      <c r="AP85">
        <v>1.39</v>
      </c>
      <c r="AQ85">
        <v>0.28000000000000003</v>
      </c>
      <c r="AR85">
        <v>4.83</v>
      </c>
      <c r="AS85">
        <v>2.69</v>
      </c>
      <c r="AT85">
        <v>0</v>
      </c>
      <c r="AU85">
        <v>50</v>
      </c>
      <c r="AV85">
        <v>1.83</v>
      </c>
      <c r="AW85">
        <v>6.02</v>
      </c>
      <c r="AX85">
        <v>0</v>
      </c>
      <c r="AY85">
        <v>30</v>
      </c>
      <c r="AZ85">
        <v>15</v>
      </c>
      <c r="BA85">
        <v>30</v>
      </c>
      <c r="BB85">
        <v>35</v>
      </c>
      <c r="BC85">
        <v>45</v>
      </c>
      <c r="BD85">
        <v>35</v>
      </c>
      <c r="BE85">
        <v>108.12</v>
      </c>
      <c r="BF85">
        <v>115.16</v>
      </c>
      <c r="BG85">
        <v>0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49.470000000000006</v>
      </c>
      <c r="I86" s="88">
        <v>0.73</v>
      </c>
      <c r="J86" s="88">
        <v>1.75</v>
      </c>
      <c r="K86" s="88">
        <v>0</v>
      </c>
      <c r="L86" s="88">
        <v>0</v>
      </c>
      <c r="M86" s="116">
        <v>0</v>
      </c>
      <c r="N86" s="115">
        <v>153.12</v>
      </c>
      <c r="O86" s="88">
        <v>325.52999999999997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20.16</v>
      </c>
      <c r="AF86">
        <v>20.16</v>
      </c>
      <c r="AG86">
        <v>0.67</v>
      </c>
      <c r="AH86">
        <v>0.43</v>
      </c>
      <c r="AI86">
        <v>0.68</v>
      </c>
      <c r="AJ86">
        <v>0.46</v>
      </c>
      <c r="AK86">
        <v>0.36</v>
      </c>
      <c r="AL86">
        <v>0.43</v>
      </c>
      <c r="AM86">
        <v>0</v>
      </c>
      <c r="AN86">
        <v>2.88</v>
      </c>
      <c r="AO86">
        <v>0</v>
      </c>
      <c r="AP86">
        <v>1.39</v>
      </c>
      <c r="AQ86">
        <v>0.28000000000000003</v>
      </c>
      <c r="AR86">
        <v>4.83</v>
      </c>
      <c r="AS86">
        <v>2.69</v>
      </c>
      <c r="AT86">
        <v>0</v>
      </c>
      <c r="AU86">
        <v>50</v>
      </c>
      <c r="AV86">
        <v>1.83</v>
      </c>
      <c r="AW86">
        <v>6.02</v>
      </c>
      <c r="AX86">
        <v>0</v>
      </c>
      <c r="AY86">
        <v>30</v>
      </c>
      <c r="AZ86">
        <v>15</v>
      </c>
      <c r="BA86">
        <v>30</v>
      </c>
      <c r="BB86">
        <v>35</v>
      </c>
      <c r="BC86">
        <v>45</v>
      </c>
      <c r="BD86">
        <v>35</v>
      </c>
      <c r="BE86">
        <v>108.12</v>
      </c>
      <c r="BF86">
        <v>115.16</v>
      </c>
      <c r="BG86">
        <v>0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48.800000000000004</v>
      </c>
      <c r="I87" s="88">
        <v>0.73</v>
      </c>
      <c r="J87" s="88">
        <v>1.75</v>
      </c>
      <c r="K87" s="88">
        <v>0</v>
      </c>
      <c r="L87" s="88">
        <v>0</v>
      </c>
      <c r="M87" s="116">
        <v>0</v>
      </c>
      <c r="N87" s="115">
        <v>153.12</v>
      </c>
      <c r="O87" s="88">
        <v>325.10000000000002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20.16</v>
      </c>
      <c r="AF87">
        <v>20.16</v>
      </c>
      <c r="AG87">
        <v>0</v>
      </c>
      <c r="AH87">
        <v>0.43</v>
      </c>
      <c r="AI87">
        <v>0.69</v>
      </c>
      <c r="AJ87">
        <v>0.45</v>
      </c>
      <c r="AK87">
        <v>0.36</v>
      </c>
      <c r="AL87">
        <v>0.43</v>
      </c>
      <c r="AM87">
        <v>0</v>
      </c>
      <c r="AN87">
        <v>2.88</v>
      </c>
      <c r="AO87">
        <v>0</v>
      </c>
      <c r="AP87">
        <v>1.39</v>
      </c>
      <c r="AQ87">
        <v>0.28000000000000003</v>
      </c>
      <c r="AR87">
        <v>4.83</v>
      </c>
      <c r="AS87">
        <v>2.69</v>
      </c>
      <c r="AT87">
        <v>0</v>
      </c>
      <c r="AU87">
        <v>50</v>
      </c>
      <c r="AV87">
        <v>1.83</v>
      </c>
      <c r="AW87">
        <v>5.59</v>
      </c>
      <c r="AX87">
        <v>0</v>
      </c>
      <c r="AY87">
        <v>30</v>
      </c>
      <c r="AZ87">
        <v>15</v>
      </c>
      <c r="BA87">
        <v>30</v>
      </c>
      <c r="BB87">
        <v>35</v>
      </c>
      <c r="BC87">
        <v>45</v>
      </c>
      <c r="BD87">
        <v>35</v>
      </c>
      <c r="BE87">
        <v>108.12</v>
      </c>
      <c r="BF87">
        <v>115.16</v>
      </c>
      <c r="BG87">
        <v>0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48.800000000000004</v>
      </c>
      <c r="I88" s="88">
        <v>0.73</v>
      </c>
      <c r="J88" s="88">
        <v>1.75</v>
      </c>
      <c r="K88" s="88">
        <v>0</v>
      </c>
      <c r="L88" s="88">
        <v>0</v>
      </c>
      <c r="M88" s="116">
        <v>0</v>
      </c>
      <c r="N88" s="115">
        <v>153.12</v>
      </c>
      <c r="O88" s="88">
        <v>325.10000000000002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20.16</v>
      </c>
      <c r="AF88">
        <v>20.16</v>
      </c>
      <c r="AG88">
        <v>0</v>
      </c>
      <c r="AH88">
        <v>0.43</v>
      </c>
      <c r="AI88">
        <v>0.69</v>
      </c>
      <c r="AJ88">
        <v>0.45</v>
      </c>
      <c r="AK88">
        <v>0.36</v>
      </c>
      <c r="AL88">
        <v>0.43</v>
      </c>
      <c r="AM88">
        <v>0</v>
      </c>
      <c r="AN88">
        <v>2.88</v>
      </c>
      <c r="AO88">
        <v>0</v>
      </c>
      <c r="AP88">
        <v>1.39</v>
      </c>
      <c r="AQ88">
        <v>0.28000000000000003</v>
      </c>
      <c r="AR88">
        <v>4.83</v>
      </c>
      <c r="AS88">
        <v>2.69</v>
      </c>
      <c r="AT88">
        <v>0</v>
      </c>
      <c r="AU88">
        <v>50</v>
      </c>
      <c r="AV88">
        <v>1.83</v>
      </c>
      <c r="AW88">
        <v>5.59</v>
      </c>
      <c r="AX88">
        <v>0</v>
      </c>
      <c r="AY88">
        <v>30</v>
      </c>
      <c r="AZ88">
        <v>15</v>
      </c>
      <c r="BA88">
        <v>30</v>
      </c>
      <c r="BB88">
        <v>35</v>
      </c>
      <c r="BC88">
        <v>45</v>
      </c>
      <c r="BD88">
        <v>35</v>
      </c>
      <c r="BE88">
        <v>108.12</v>
      </c>
      <c r="BF88">
        <v>115.16</v>
      </c>
      <c r="BG88">
        <v>0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48.800000000000004</v>
      </c>
      <c r="I89" s="88">
        <v>0.73</v>
      </c>
      <c r="J89" s="88">
        <v>1.75</v>
      </c>
      <c r="K89" s="88">
        <v>0</v>
      </c>
      <c r="L89" s="88">
        <v>0</v>
      </c>
      <c r="M89" s="116">
        <v>0</v>
      </c>
      <c r="N89" s="115">
        <v>153.12</v>
      </c>
      <c r="O89" s="88">
        <v>325.10000000000002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20.16</v>
      </c>
      <c r="AF89">
        <v>20.16</v>
      </c>
      <c r="AG89">
        <v>0</v>
      </c>
      <c r="AH89">
        <v>0.43</v>
      </c>
      <c r="AI89">
        <v>0.69</v>
      </c>
      <c r="AJ89">
        <v>0.45</v>
      </c>
      <c r="AK89">
        <v>0.36</v>
      </c>
      <c r="AL89">
        <v>0.43</v>
      </c>
      <c r="AM89">
        <v>0</v>
      </c>
      <c r="AN89">
        <v>2.88</v>
      </c>
      <c r="AO89">
        <v>0</v>
      </c>
      <c r="AP89">
        <v>1.39</v>
      </c>
      <c r="AQ89">
        <v>0.28000000000000003</v>
      </c>
      <c r="AR89">
        <v>4.83</v>
      </c>
      <c r="AS89">
        <v>2.69</v>
      </c>
      <c r="AT89">
        <v>0</v>
      </c>
      <c r="AU89">
        <v>50</v>
      </c>
      <c r="AV89">
        <v>1.83</v>
      </c>
      <c r="AW89">
        <v>5.59</v>
      </c>
      <c r="AX89">
        <v>0</v>
      </c>
      <c r="AY89">
        <v>30</v>
      </c>
      <c r="AZ89">
        <v>15</v>
      </c>
      <c r="BA89">
        <v>30</v>
      </c>
      <c r="BB89">
        <v>35</v>
      </c>
      <c r="BC89">
        <v>45</v>
      </c>
      <c r="BD89">
        <v>35</v>
      </c>
      <c r="BE89">
        <v>108.12</v>
      </c>
      <c r="BF89">
        <v>115.16</v>
      </c>
      <c r="BG89">
        <v>0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48.800000000000004</v>
      </c>
      <c r="I90" s="88">
        <v>0.73</v>
      </c>
      <c r="J90" s="88">
        <v>1.75</v>
      </c>
      <c r="K90" s="88">
        <v>0</v>
      </c>
      <c r="L90" s="88">
        <v>0</v>
      </c>
      <c r="M90" s="116">
        <v>0</v>
      </c>
      <c r="N90" s="115">
        <v>153.12</v>
      </c>
      <c r="O90" s="88">
        <v>325.10000000000002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20.16</v>
      </c>
      <c r="AF90">
        <v>20.16</v>
      </c>
      <c r="AG90">
        <v>0</v>
      </c>
      <c r="AH90">
        <v>0.43</v>
      </c>
      <c r="AI90">
        <v>0.69</v>
      </c>
      <c r="AJ90">
        <v>0.45</v>
      </c>
      <c r="AK90">
        <v>0.36</v>
      </c>
      <c r="AL90">
        <v>0.43</v>
      </c>
      <c r="AM90">
        <v>0</v>
      </c>
      <c r="AN90">
        <v>2.88</v>
      </c>
      <c r="AO90">
        <v>0</v>
      </c>
      <c r="AP90">
        <v>1.39</v>
      </c>
      <c r="AQ90">
        <v>0.28000000000000003</v>
      </c>
      <c r="AR90">
        <v>4.83</v>
      </c>
      <c r="AS90">
        <v>2.69</v>
      </c>
      <c r="AT90">
        <v>0</v>
      </c>
      <c r="AU90">
        <v>50</v>
      </c>
      <c r="AV90">
        <v>1.83</v>
      </c>
      <c r="AW90">
        <v>5.59</v>
      </c>
      <c r="AX90">
        <v>0</v>
      </c>
      <c r="AY90">
        <v>30</v>
      </c>
      <c r="AZ90">
        <v>15</v>
      </c>
      <c r="BA90">
        <v>30</v>
      </c>
      <c r="BB90">
        <v>35</v>
      </c>
      <c r="BC90">
        <v>45</v>
      </c>
      <c r="BD90">
        <v>35</v>
      </c>
      <c r="BE90">
        <v>108.12</v>
      </c>
      <c r="BF90">
        <v>115.16</v>
      </c>
      <c r="BG90">
        <v>0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28.64</v>
      </c>
      <c r="I91" s="88">
        <v>0.73</v>
      </c>
      <c r="J91" s="88">
        <v>1.75</v>
      </c>
      <c r="K91" s="88">
        <v>0</v>
      </c>
      <c r="L91" s="88">
        <v>0</v>
      </c>
      <c r="M91" s="116">
        <v>0</v>
      </c>
      <c r="N91" s="115">
        <v>153.12</v>
      </c>
      <c r="O91" s="88">
        <v>325.12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20.16</v>
      </c>
      <c r="AG91">
        <v>0</v>
      </c>
      <c r="AH91">
        <v>0.43</v>
      </c>
      <c r="AI91">
        <v>0.69</v>
      </c>
      <c r="AJ91">
        <v>0.45</v>
      </c>
      <c r="AK91">
        <v>0.36</v>
      </c>
      <c r="AL91">
        <v>0.43</v>
      </c>
      <c r="AM91">
        <v>0</v>
      </c>
      <c r="AN91">
        <v>2.88</v>
      </c>
      <c r="AO91">
        <v>0</v>
      </c>
      <c r="AP91">
        <v>1.39</v>
      </c>
      <c r="AQ91">
        <v>0.28000000000000003</v>
      </c>
      <c r="AR91">
        <v>4.83</v>
      </c>
      <c r="AS91">
        <v>2.69</v>
      </c>
      <c r="AT91">
        <v>0</v>
      </c>
      <c r="AU91">
        <v>50</v>
      </c>
      <c r="AV91">
        <v>1.83</v>
      </c>
      <c r="AW91">
        <v>5.61</v>
      </c>
      <c r="AX91">
        <v>0</v>
      </c>
      <c r="AY91">
        <v>30</v>
      </c>
      <c r="AZ91">
        <v>15</v>
      </c>
      <c r="BA91">
        <v>30</v>
      </c>
      <c r="BB91">
        <v>35</v>
      </c>
      <c r="BC91">
        <v>45</v>
      </c>
      <c r="BD91">
        <v>35</v>
      </c>
      <c r="BE91">
        <v>108.12</v>
      </c>
      <c r="BF91">
        <v>115.16</v>
      </c>
      <c r="BG91">
        <v>0</v>
      </c>
      <c r="BH91">
        <v>0</v>
      </c>
      <c r="BI91">
        <v>0</v>
      </c>
      <c r="BJ91">
        <v>0</v>
      </c>
    </row>
    <row r="92" spans="7:62">
      <c r="G92" t="s">
        <v>134</v>
      </c>
      <c r="H92" s="115">
        <v>28.64</v>
      </c>
      <c r="I92" s="88">
        <v>0.73</v>
      </c>
      <c r="J92" s="88">
        <v>1.75</v>
      </c>
      <c r="K92" s="88">
        <v>0</v>
      </c>
      <c r="L92" s="88">
        <v>0</v>
      </c>
      <c r="M92" s="116">
        <v>0</v>
      </c>
      <c r="N92" s="115">
        <v>153.12</v>
      </c>
      <c r="O92" s="88">
        <v>325.12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20.16</v>
      </c>
      <c r="AG92">
        <v>0</v>
      </c>
      <c r="AH92">
        <v>0.43</v>
      </c>
      <c r="AI92">
        <v>0.69</v>
      </c>
      <c r="AJ92">
        <v>0.45</v>
      </c>
      <c r="AK92">
        <v>0.36</v>
      </c>
      <c r="AL92">
        <v>0.43</v>
      </c>
      <c r="AM92">
        <v>0</v>
      </c>
      <c r="AN92">
        <v>2.88</v>
      </c>
      <c r="AO92">
        <v>0</v>
      </c>
      <c r="AP92">
        <v>1.39</v>
      </c>
      <c r="AQ92">
        <v>0.28000000000000003</v>
      </c>
      <c r="AR92">
        <v>4.83</v>
      </c>
      <c r="AS92">
        <v>2.69</v>
      </c>
      <c r="AT92">
        <v>0</v>
      </c>
      <c r="AU92">
        <v>50</v>
      </c>
      <c r="AV92">
        <v>1.83</v>
      </c>
      <c r="AW92">
        <v>5.61</v>
      </c>
      <c r="AX92">
        <v>0</v>
      </c>
      <c r="AY92">
        <v>30</v>
      </c>
      <c r="AZ92">
        <v>15</v>
      </c>
      <c r="BA92">
        <v>30</v>
      </c>
      <c r="BB92">
        <v>35</v>
      </c>
      <c r="BC92">
        <v>45</v>
      </c>
      <c r="BD92">
        <v>35</v>
      </c>
      <c r="BE92">
        <v>108.12</v>
      </c>
      <c r="BF92">
        <v>115.16</v>
      </c>
      <c r="BG92">
        <v>0</v>
      </c>
      <c r="BH92">
        <v>0</v>
      </c>
      <c r="BI92">
        <v>0</v>
      </c>
      <c r="BJ92">
        <v>0</v>
      </c>
    </row>
    <row r="93" spans="7:62">
      <c r="G93" t="s">
        <v>135</v>
      </c>
      <c r="H93" s="115">
        <v>28.64</v>
      </c>
      <c r="I93" s="88">
        <v>0.73</v>
      </c>
      <c r="J93" s="88">
        <v>1.75</v>
      </c>
      <c r="K93" s="88">
        <v>0</v>
      </c>
      <c r="L93" s="88">
        <v>0</v>
      </c>
      <c r="M93" s="116">
        <v>0</v>
      </c>
      <c r="N93" s="115">
        <v>153.12</v>
      </c>
      <c r="O93" s="88">
        <v>325.12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20.16</v>
      </c>
      <c r="AG93">
        <v>0</v>
      </c>
      <c r="AH93">
        <v>0.43</v>
      </c>
      <c r="AI93">
        <v>0.69</v>
      </c>
      <c r="AJ93">
        <v>0.45</v>
      </c>
      <c r="AK93">
        <v>0.36</v>
      </c>
      <c r="AL93">
        <v>0.43</v>
      </c>
      <c r="AM93">
        <v>0</v>
      </c>
      <c r="AN93">
        <v>2.88</v>
      </c>
      <c r="AO93">
        <v>0</v>
      </c>
      <c r="AP93">
        <v>1.39</v>
      </c>
      <c r="AQ93">
        <v>0.28000000000000003</v>
      </c>
      <c r="AR93">
        <v>4.83</v>
      </c>
      <c r="AS93">
        <v>2.69</v>
      </c>
      <c r="AT93">
        <v>0</v>
      </c>
      <c r="AU93">
        <v>50</v>
      </c>
      <c r="AV93">
        <v>1.83</v>
      </c>
      <c r="AW93">
        <v>5.61</v>
      </c>
      <c r="AX93">
        <v>0</v>
      </c>
      <c r="AY93">
        <v>30</v>
      </c>
      <c r="AZ93">
        <v>15</v>
      </c>
      <c r="BA93">
        <v>30</v>
      </c>
      <c r="BB93">
        <v>35</v>
      </c>
      <c r="BC93">
        <v>45</v>
      </c>
      <c r="BD93">
        <v>35</v>
      </c>
      <c r="BE93">
        <v>108.12</v>
      </c>
      <c r="BF93">
        <v>115.16</v>
      </c>
      <c r="BG93">
        <v>0</v>
      </c>
      <c r="BH93">
        <v>0</v>
      </c>
      <c r="BI93">
        <v>0</v>
      </c>
      <c r="BJ93">
        <v>0</v>
      </c>
    </row>
    <row r="94" spans="7:62">
      <c r="G94" t="s">
        <v>136</v>
      </c>
      <c r="H94" s="115">
        <v>28.64</v>
      </c>
      <c r="I94" s="88">
        <v>0.73</v>
      </c>
      <c r="J94" s="88">
        <v>1.75</v>
      </c>
      <c r="K94" s="88">
        <v>0</v>
      </c>
      <c r="L94" s="88">
        <v>0</v>
      </c>
      <c r="M94" s="116">
        <v>0</v>
      </c>
      <c r="N94" s="115">
        <v>153.12</v>
      </c>
      <c r="O94" s="88">
        <v>325.12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20.16</v>
      </c>
      <c r="AG94">
        <v>0</v>
      </c>
      <c r="AH94">
        <v>0.43</v>
      </c>
      <c r="AI94">
        <v>0.69</v>
      </c>
      <c r="AJ94">
        <v>0.45</v>
      </c>
      <c r="AK94">
        <v>0.36</v>
      </c>
      <c r="AL94">
        <v>0.43</v>
      </c>
      <c r="AM94">
        <v>0</v>
      </c>
      <c r="AN94">
        <v>2.88</v>
      </c>
      <c r="AO94">
        <v>0</v>
      </c>
      <c r="AP94">
        <v>1.39</v>
      </c>
      <c r="AQ94">
        <v>0.28000000000000003</v>
      </c>
      <c r="AR94">
        <v>4.83</v>
      </c>
      <c r="AS94">
        <v>2.69</v>
      </c>
      <c r="AT94">
        <v>0</v>
      </c>
      <c r="AU94">
        <v>50</v>
      </c>
      <c r="AV94">
        <v>1.83</v>
      </c>
      <c r="AW94">
        <v>5.61</v>
      </c>
      <c r="AX94">
        <v>0</v>
      </c>
      <c r="AY94">
        <v>30</v>
      </c>
      <c r="AZ94">
        <v>15</v>
      </c>
      <c r="BA94">
        <v>30</v>
      </c>
      <c r="BB94">
        <v>35</v>
      </c>
      <c r="BC94">
        <v>45</v>
      </c>
      <c r="BD94">
        <v>35</v>
      </c>
      <c r="BE94">
        <v>108.12</v>
      </c>
      <c r="BF94">
        <v>115.16</v>
      </c>
      <c r="BG94">
        <v>0</v>
      </c>
      <c r="BH94">
        <v>0</v>
      </c>
      <c r="BI94">
        <v>0</v>
      </c>
      <c r="BJ94">
        <v>0</v>
      </c>
    </row>
    <row r="95" spans="7:62">
      <c r="G95" t="s">
        <v>137</v>
      </c>
      <c r="H95" s="115">
        <v>28.64</v>
      </c>
      <c r="I95" s="88">
        <v>0.73</v>
      </c>
      <c r="J95" s="88">
        <v>1.75</v>
      </c>
      <c r="K95" s="88">
        <v>0</v>
      </c>
      <c r="L95" s="88">
        <v>0</v>
      </c>
      <c r="M95" s="116">
        <v>0</v>
      </c>
      <c r="N95" s="115">
        <v>153.12</v>
      </c>
      <c r="O95" s="88">
        <v>324.07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20.16</v>
      </c>
      <c r="AG95">
        <v>0</v>
      </c>
      <c r="AH95">
        <v>0.43</v>
      </c>
      <c r="AI95">
        <v>0.69</v>
      </c>
      <c r="AJ95">
        <v>0.45</v>
      </c>
      <c r="AK95">
        <v>0.36</v>
      </c>
      <c r="AL95">
        <v>0.43</v>
      </c>
      <c r="AM95">
        <v>0</v>
      </c>
      <c r="AN95">
        <v>2.88</v>
      </c>
      <c r="AO95">
        <v>0</v>
      </c>
      <c r="AP95">
        <v>1.39</v>
      </c>
      <c r="AQ95">
        <v>0.28000000000000003</v>
      </c>
      <c r="AR95">
        <v>4.83</v>
      </c>
      <c r="AS95">
        <v>2.09</v>
      </c>
      <c r="AT95">
        <v>0</v>
      </c>
      <c r="AU95">
        <v>50</v>
      </c>
      <c r="AV95">
        <v>1.83</v>
      </c>
      <c r="AW95">
        <v>5.16</v>
      </c>
      <c r="AX95">
        <v>0</v>
      </c>
      <c r="AY95">
        <v>30</v>
      </c>
      <c r="AZ95">
        <v>15</v>
      </c>
      <c r="BA95">
        <v>30</v>
      </c>
      <c r="BB95">
        <v>35</v>
      </c>
      <c r="BC95">
        <v>45</v>
      </c>
      <c r="BD95">
        <v>35</v>
      </c>
      <c r="BE95">
        <v>108.12</v>
      </c>
      <c r="BF95">
        <v>115.16</v>
      </c>
      <c r="BG95">
        <v>0</v>
      </c>
      <c r="BH95">
        <v>0</v>
      </c>
      <c r="BI95">
        <v>0</v>
      </c>
      <c r="BJ95">
        <v>0</v>
      </c>
    </row>
    <row r="96" spans="7:62">
      <c r="G96" t="s">
        <v>138</v>
      </c>
      <c r="H96" s="115">
        <v>28.64</v>
      </c>
      <c r="I96" s="88">
        <v>0.73</v>
      </c>
      <c r="J96" s="88">
        <v>1.75</v>
      </c>
      <c r="K96" s="88">
        <v>0</v>
      </c>
      <c r="L96" s="88">
        <v>0</v>
      </c>
      <c r="M96" s="116">
        <v>0</v>
      </c>
      <c r="N96" s="115">
        <v>153.12</v>
      </c>
      <c r="O96" s="88">
        <v>324.07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20.16</v>
      </c>
      <c r="AG96">
        <v>0</v>
      </c>
      <c r="AH96">
        <v>0.43</v>
      </c>
      <c r="AI96">
        <v>0.69</v>
      </c>
      <c r="AJ96">
        <v>0.45</v>
      </c>
      <c r="AK96">
        <v>0.36</v>
      </c>
      <c r="AL96">
        <v>0.43</v>
      </c>
      <c r="AM96">
        <v>0</v>
      </c>
      <c r="AN96">
        <v>2.88</v>
      </c>
      <c r="AO96">
        <v>0</v>
      </c>
      <c r="AP96">
        <v>1.39</v>
      </c>
      <c r="AQ96">
        <v>0.28000000000000003</v>
      </c>
      <c r="AR96">
        <v>4.83</v>
      </c>
      <c r="AS96">
        <v>2.09</v>
      </c>
      <c r="AT96">
        <v>0</v>
      </c>
      <c r="AU96">
        <v>50</v>
      </c>
      <c r="AV96">
        <v>1.83</v>
      </c>
      <c r="AW96">
        <v>5.16</v>
      </c>
      <c r="AX96">
        <v>0</v>
      </c>
      <c r="AY96">
        <v>30</v>
      </c>
      <c r="AZ96">
        <v>15</v>
      </c>
      <c r="BA96">
        <v>30</v>
      </c>
      <c r="BB96">
        <v>35</v>
      </c>
      <c r="BC96">
        <v>45</v>
      </c>
      <c r="BD96">
        <v>35</v>
      </c>
      <c r="BE96">
        <v>108.12</v>
      </c>
      <c r="BF96">
        <v>115.16</v>
      </c>
      <c r="BG96">
        <v>0</v>
      </c>
      <c r="BH96">
        <v>0</v>
      </c>
      <c r="BI96">
        <v>0</v>
      </c>
      <c r="BJ96">
        <v>0</v>
      </c>
    </row>
    <row r="97" spans="1:133">
      <c r="G97" t="s">
        <v>139</v>
      </c>
      <c r="H97" s="115">
        <v>28.64</v>
      </c>
      <c r="I97" s="88">
        <v>0.73</v>
      </c>
      <c r="J97" s="88">
        <v>1.75</v>
      </c>
      <c r="K97" s="88">
        <v>0</v>
      </c>
      <c r="L97" s="88">
        <v>0</v>
      </c>
      <c r="M97" s="116">
        <v>0</v>
      </c>
      <c r="N97" s="115">
        <v>153.12</v>
      </c>
      <c r="O97" s="88">
        <v>324.07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20.16</v>
      </c>
      <c r="AG97">
        <v>0</v>
      </c>
      <c r="AH97">
        <v>0.43</v>
      </c>
      <c r="AI97">
        <v>0.69</v>
      </c>
      <c r="AJ97">
        <v>0.45</v>
      </c>
      <c r="AK97">
        <v>0.36</v>
      </c>
      <c r="AL97">
        <v>0.43</v>
      </c>
      <c r="AM97">
        <v>0</v>
      </c>
      <c r="AN97">
        <v>2.88</v>
      </c>
      <c r="AO97">
        <v>0</v>
      </c>
      <c r="AP97">
        <v>1.39</v>
      </c>
      <c r="AQ97">
        <v>0.28000000000000003</v>
      </c>
      <c r="AR97">
        <v>4.83</v>
      </c>
      <c r="AS97">
        <v>2.09</v>
      </c>
      <c r="AT97">
        <v>0</v>
      </c>
      <c r="AU97">
        <v>50</v>
      </c>
      <c r="AV97">
        <v>1.83</v>
      </c>
      <c r="AW97">
        <v>5.16</v>
      </c>
      <c r="AX97">
        <v>0</v>
      </c>
      <c r="AY97">
        <v>30</v>
      </c>
      <c r="AZ97">
        <v>15</v>
      </c>
      <c r="BA97">
        <v>30</v>
      </c>
      <c r="BB97">
        <v>35</v>
      </c>
      <c r="BC97">
        <v>45</v>
      </c>
      <c r="BD97">
        <v>35</v>
      </c>
      <c r="BE97">
        <v>108.12</v>
      </c>
      <c r="BF97">
        <v>115.16</v>
      </c>
      <c r="BG97">
        <v>0</v>
      </c>
      <c r="BH97">
        <v>0</v>
      </c>
      <c r="BI97">
        <v>0</v>
      </c>
      <c r="BJ97">
        <v>0</v>
      </c>
    </row>
    <row r="98" spans="1:133">
      <c r="G98" t="s">
        <v>140</v>
      </c>
      <c r="H98" s="115">
        <v>28.64</v>
      </c>
      <c r="I98" s="88">
        <v>0.73</v>
      </c>
      <c r="J98" s="88">
        <v>1.75</v>
      </c>
      <c r="K98" s="88">
        <v>0</v>
      </c>
      <c r="L98" s="88">
        <v>0</v>
      </c>
      <c r="M98" s="116">
        <v>0</v>
      </c>
      <c r="N98" s="115">
        <v>153.12</v>
      </c>
      <c r="O98" s="88">
        <v>324.07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20.16</v>
      </c>
      <c r="AG98">
        <v>0</v>
      </c>
      <c r="AH98">
        <v>0.43</v>
      </c>
      <c r="AI98">
        <v>0.69</v>
      </c>
      <c r="AJ98">
        <v>0.45</v>
      </c>
      <c r="AK98">
        <v>0.36</v>
      </c>
      <c r="AL98">
        <v>0.43</v>
      </c>
      <c r="AM98">
        <v>0</v>
      </c>
      <c r="AN98">
        <v>2.88</v>
      </c>
      <c r="AO98">
        <v>0</v>
      </c>
      <c r="AP98">
        <v>1.39</v>
      </c>
      <c r="AQ98">
        <v>0.28000000000000003</v>
      </c>
      <c r="AR98">
        <v>4.83</v>
      </c>
      <c r="AS98">
        <v>2.09</v>
      </c>
      <c r="AT98">
        <v>0</v>
      </c>
      <c r="AU98">
        <v>50</v>
      </c>
      <c r="AV98">
        <v>1.83</v>
      </c>
      <c r="AW98">
        <v>5.16</v>
      </c>
      <c r="AX98">
        <v>0</v>
      </c>
      <c r="AY98">
        <v>30</v>
      </c>
      <c r="AZ98">
        <v>15</v>
      </c>
      <c r="BA98">
        <v>30</v>
      </c>
      <c r="BB98">
        <v>35</v>
      </c>
      <c r="BC98">
        <v>45</v>
      </c>
      <c r="BD98">
        <v>35</v>
      </c>
      <c r="BE98">
        <v>108.12</v>
      </c>
      <c r="BF98">
        <v>115.16</v>
      </c>
      <c r="BG98">
        <v>0</v>
      </c>
      <c r="BH98">
        <v>0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1.8941050000000015</v>
      </c>
      <c r="I99" s="111">
        <f t="shared" ref="I99:BU99" si="1">SUM(I3:I98)/4000</f>
        <v>1.7369999999999972E-2</v>
      </c>
      <c r="J99" s="111">
        <f t="shared" si="1"/>
        <v>0.20058499999999996</v>
      </c>
      <c r="K99" s="111">
        <f t="shared" si="1"/>
        <v>1.0042674999999996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6.8286299999999924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1.0420000000000011E-2</v>
      </c>
      <c r="AD99">
        <f t="shared" si="1"/>
        <v>1.0410000000000003E-2</v>
      </c>
      <c r="AE99">
        <f t="shared" si="1"/>
        <v>0.40827750000000018</v>
      </c>
      <c r="AF99">
        <f t="shared" si="1"/>
        <v>0.45984000000000053</v>
      </c>
      <c r="AG99">
        <f t="shared" si="1"/>
        <v>1.5900000000000004E-2</v>
      </c>
      <c r="AH99">
        <f t="shared" si="1"/>
        <v>1.0319999999999994E-2</v>
      </c>
      <c r="AI99">
        <f t="shared" si="1"/>
        <v>1.6799999999999992E-2</v>
      </c>
      <c r="AJ99">
        <f t="shared" si="1"/>
        <v>1.1010000000000023E-2</v>
      </c>
      <c r="AK99">
        <f t="shared" si="1"/>
        <v>8.6399999999999914E-3</v>
      </c>
      <c r="AL99">
        <f t="shared" si="1"/>
        <v>1.0319999999999994E-2</v>
      </c>
      <c r="AM99">
        <f t="shared" si="1"/>
        <v>0.72581999999999969</v>
      </c>
      <c r="AN99">
        <f t="shared" si="1"/>
        <v>6.9119999999999931E-2</v>
      </c>
      <c r="AO99">
        <f t="shared" si="1"/>
        <v>4.1625000000000009E-2</v>
      </c>
      <c r="AP99">
        <f t="shared" si="1"/>
        <v>3.3360000000000001E-2</v>
      </c>
      <c r="AQ99">
        <f t="shared" si="1"/>
        <v>6.340000000000008E-3</v>
      </c>
      <c r="AR99">
        <f t="shared" si="1"/>
        <v>0.12191999999999988</v>
      </c>
      <c r="AS99">
        <f t="shared" si="1"/>
        <v>7.1069999999999925E-2</v>
      </c>
      <c r="AT99">
        <f t="shared" si="1"/>
        <v>2.9845199999999967</v>
      </c>
      <c r="AU99">
        <f t="shared" si="1"/>
        <v>1.06</v>
      </c>
      <c r="AV99">
        <f t="shared" si="1"/>
        <v>4.9570000000000052E-2</v>
      </c>
      <c r="AW99">
        <f t="shared" si="1"/>
        <v>0.13722999999999982</v>
      </c>
      <c r="AX99">
        <f t="shared" si="1"/>
        <v>0.54053999999999958</v>
      </c>
      <c r="AY99">
        <f t="shared" si="1"/>
        <v>0.72</v>
      </c>
      <c r="AZ99">
        <f t="shared" si="1"/>
        <v>0.36</v>
      </c>
      <c r="BA99">
        <f t="shared" si="1"/>
        <v>0.18</v>
      </c>
      <c r="BB99">
        <f t="shared" si="1"/>
        <v>0.84</v>
      </c>
      <c r="BC99">
        <f t="shared" si="1"/>
        <v>1.08</v>
      </c>
      <c r="BD99">
        <f t="shared" si="1"/>
        <v>0.52500000000000002</v>
      </c>
      <c r="BE99">
        <f t="shared" si="1"/>
        <v>2.5948800000000025</v>
      </c>
      <c r="BF99">
        <f t="shared" si="1"/>
        <v>2.7638399999999974</v>
      </c>
      <c r="BG99">
        <f t="shared" si="1"/>
        <v>0.80511749999999971</v>
      </c>
      <c r="BH99">
        <f t="shared" si="1"/>
        <v>0.27405499999999983</v>
      </c>
      <c r="BI99">
        <f t="shared" si="1"/>
        <v>4.3924999999999997E-3</v>
      </c>
      <c r="BJ99">
        <f t="shared" si="1"/>
        <v>0.11695999999999999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2022-01-14T09:18:43Z</dcterms:modified>
</cp:coreProperties>
</file>